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120" yWindow="45" windowWidth="18975" windowHeight="14505"/>
  </bookViews>
  <sheets>
    <sheet name="0503117 (Детализированные КБК)" sheetId="2" r:id="rId1"/>
    <sheet name="0503117 (Недетализированные КБК" sheetId="3" r:id="rId2"/>
  </sheets>
  <definedNames>
    <definedName name="ID_111986" localSheetId="0">'0503117 (Детализированные КБК)'!$L$1206</definedName>
    <definedName name="ID_111986" localSheetId="1">'0503117 (Недетализированные КБК'!$L$1206</definedName>
    <definedName name="ID_213735" localSheetId="0">'0503117 (Детализированные КБК)'!$H$1182</definedName>
    <definedName name="ID_213735" localSheetId="1">'0503117 (Недетализированные КБК'!$H$1182</definedName>
    <definedName name="ID_213736" localSheetId="0">'0503117 (Детализированные КБК)'!$I$1182</definedName>
    <definedName name="ID_213736" localSheetId="1">'0503117 (Недетализированные КБК'!$I$1182</definedName>
    <definedName name="ID_213740" localSheetId="0">'0503117 (Детализированные КБК)'!$H$1172</definedName>
    <definedName name="ID_213740" localSheetId="1">'0503117 (Недетализированные КБК'!$H$1172</definedName>
    <definedName name="ID_213741" localSheetId="0">'0503117 (Детализированные КБК)'!$I$1172</definedName>
    <definedName name="ID_213741" localSheetId="1">'0503117 (Недетализированные КБК'!$I$1172</definedName>
    <definedName name="ID_213742" localSheetId="0">'0503117 (Детализированные КБК)'!$J$1172</definedName>
    <definedName name="ID_213742" localSheetId="1">'0503117 (Недетализированные КБК'!$J$1172</definedName>
    <definedName name="ID_213748" localSheetId="0">'0503117 (Детализированные КБК)'!$H$1178</definedName>
    <definedName name="ID_213748" localSheetId="1">'0503117 (Недетализированные КБК'!$H$1178</definedName>
    <definedName name="ID_213749" localSheetId="0">'0503117 (Детализированные КБК)'!$I$1178</definedName>
    <definedName name="ID_213749" localSheetId="1">'0503117 (Недетализированные КБК'!$I$1178</definedName>
    <definedName name="ID_213750" localSheetId="0">'0503117 (Детализированные КБК)'!$J$1178</definedName>
    <definedName name="ID_213750" localSheetId="1">'0503117 (Недетализированные КБК'!$J$1178</definedName>
    <definedName name="ID_213751" localSheetId="0">'0503117 (Детализированные КБК)'!$H$1174</definedName>
    <definedName name="ID_213751" localSheetId="1">'0503117 (Недетализированные КБК'!$H$1174</definedName>
    <definedName name="ID_213752" localSheetId="0">'0503117 (Детализированные КБК)'!$I$1174</definedName>
    <definedName name="ID_213752" localSheetId="1">'0503117 (Недетализированные КБК'!$I$1174</definedName>
    <definedName name="ID_213753" localSheetId="0">'0503117 (Детализированные КБК)'!$J$1174</definedName>
    <definedName name="ID_213753" localSheetId="1">'0503117 (Недетализированные КБК'!$J$1174</definedName>
    <definedName name="ID_213754" localSheetId="0">'0503117 (Детализированные КБК)'!$H$15</definedName>
    <definedName name="ID_213754" localSheetId="1">'0503117 (Недетализированные КБК'!$H$15</definedName>
    <definedName name="ID_213755" localSheetId="0">'0503117 (Детализированные КБК)'!$I$15</definedName>
    <definedName name="ID_213755" localSheetId="1">'0503117 (Недетализированные КБК'!$I$15</definedName>
    <definedName name="ID_213756" localSheetId="0">'0503117 (Детализированные КБК)'!$J$15</definedName>
    <definedName name="ID_213756" localSheetId="1">'0503117 (Недетализированные КБК'!$J$15</definedName>
    <definedName name="ID_213757" localSheetId="0">'0503117 (Детализированные КБК)'!$H$277</definedName>
    <definedName name="ID_213757" localSheetId="1">'0503117 (Недетализированные КБК'!$H$277</definedName>
    <definedName name="ID_213758" localSheetId="0">'0503117 (Детализированные КБК)'!$I$277</definedName>
    <definedName name="ID_213758" localSheetId="1">'0503117 (Недетализированные КБК'!$I$277</definedName>
    <definedName name="ID_213759" localSheetId="0">'0503117 (Детализированные КБК)'!$J$277</definedName>
    <definedName name="ID_213759" localSheetId="1">'0503117 (Недетализированные КБК'!$J$277</definedName>
    <definedName name="ID_213760" localSheetId="0">'0503117 (Детализированные КБК)'!$H$1164</definedName>
    <definedName name="ID_213760" localSheetId="1">'0503117 (Недетализированные КБК'!$H$1164</definedName>
    <definedName name="ID_213761" localSheetId="0">'0503117 (Детализированные КБК)'!$I$1164</definedName>
    <definedName name="ID_213761" localSheetId="1">'0503117 (Недетализированные КБК'!$I$1164</definedName>
    <definedName name="ID_213791" localSheetId="0">'0503117 (Детализированные КБК)'!$C$1184</definedName>
    <definedName name="ID_213791" localSheetId="1">'0503117 (Недетализированные КБК'!$C$1184</definedName>
    <definedName name="ID_213792" localSheetId="0">'0503117 (Детализированные КБК)'!$H$1183</definedName>
    <definedName name="ID_213792" localSheetId="1">'0503117 (Недетализированные КБК'!$H$1183</definedName>
    <definedName name="ID_213793" localSheetId="0">'0503117 (Детализированные КБК)'!$H$1184</definedName>
    <definedName name="ID_213793" localSheetId="1">'0503117 (Недетализированные КБК'!$H$1184</definedName>
    <definedName name="ID_213794" localSheetId="0">'0503117 (Детализированные КБК)'!$I$1183</definedName>
    <definedName name="ID_213794" localSheetId="1">'0503117 (Недетализированные КБК'!$I$1183</definedName>
    <definedName name="ID_213795" localSheetId="0">'0503117 (Детализированные КБК)'!$I$1184</definedName>
    <definedName name="ID_213795" localSheetId="1">'0503117 (Недетализированные КБК'!$I$1184</definedName>
    <definedName name="ID_213796" localSheetId="0">'0503117 (Детализированные КБК)'!$J$1183</definedName>
    <definedName name="ID_213796" localSheetId="1">'0503117 (Недетализированные КБК'!$J$1183</definedName>
    <definedName name="ID_213797" localSheetId="0">'0503117 (Детализированные КБК)'!$J$1184</definedName>
    <definedName name="ID_213797" localSheetId="1">'0503117 (Недетализированные КБК'!$J$1184</definedName>
    <definedName name="ID_213802" localSheetId="0">'0503117 (Детализированные КБК)'!$C$1183</definedName>
    <definedName name="ID_213802" localSheetId="1">'0503117 (Недетализированные КБК'!$C$1183</definedName>
    <definedName name="ID_213805" localSheetId="0">'0503117 (Детализированные КБК)'!$K$1195</definedName>
    <definedName name="ID_213805" localSheetId="1">'0503117 (Недетализированные КБК'!$K$1195</definedName>
    <definedName name="ID_213806" localSheetId="0">'0503117 (Детализированные КБК)'!$L$1194</definedName>
    <definedName name="ID_213806" localSheetId="1">'0503117 (Недетализированные КБК'!$L$1194</definedName>
    <definedName name="ID_213807" localSheetId="0">'0503117 (Детализированные КБК)'!$L$1197</definedName>
    <definedName name="ID_213807" localSheetId="1">'0503117 (Недетализированные КБК'!$L$1197</definedName>
    <definedName name="ID_213808" localSheetId="0">'0503117 (Детализированные КБК)'!$L$1200</definedName>
    <definedName name="ID_213808" localSheetId="1">'0503117 (Недетализированные КБК'!$L$1200</definedName>
    <definedName name="ID_213809" localSheetId="0">'0503117 (Детализированные КБК)'!$L$1203</definedName>
    <definedName name="ID_213809" localSheetId="1">'0503117 (Недетализированные КБК'!$L$1203</definedName>
    <definedName name="ID_213810" localSheetId="0">'0503117 (Детализированные КБК)'!$J$1182</definedName>
    <definedName name="ID_213810" localSheetId="1">'0503117 (Недетализированные КБК'!$J$1182</definedName>
    <definedName name="ID_213815" localSheetId="0">'0503117 (Детализированные КБК)'!$C$1182</definedName>
    <definedName name="ID_213815" localSheetId="1">'0503117 (Недетализированные КБК'!$C$1182</definedName>
    <definedName name="ID_213826" localSheetId="0">'0503117 (Детализированные КБК)'!$K$1194</definedName>
    <definedName name="ID_213826" localSheetId="1">'0503117 (Недетализированные КБК'!$K$1194</definedName>
    <definedName name="ID_213827" localSheetId="0">'0503117 (Детализированные КБК)'!$K$1201</definedName>
    <definedName name="ID_213827" localSheetId="1">'0503117 (Недетализированные КБК'!$K$1201</definedName>
    <definedName name="ID_213828" localSheetId="0">'0503117 (Детализированные КБК)'!$K$1202</definedName>
    <definedName name="ID_213828" localSheetId="1">'0503117 (Недетализированные КБК'!$K$1202</definedName>
    <definedName name="ID_213829" localSheetId="0">'0503117 (Детализированные КБК)'!$K$1203</definedName>
    <definedName name="ID_213829" localSheetId="1">'0503117 (Недетализированные КБК'!$K$1203</definedName>
    <definedName name="ID_213830" localSheetId="0">'0503117 (Детализированные КБК)'!$K$1205</definedName>
    <definedName name="ID_213830" localSheetId="1">'0503117 (Недетализированные КБК'!$K$1205</definedName>
    <definedName name="ID_213831" localSheetId="0">'0503117 (Детализированные КБК)'!$K$1206</definedName>
    <definedName name="ID_213831" localSheetId="1">'0503117 (Недетализированные КБК'!$K$1206</definedName>
    <definedName name="ID_213832" localSheetId="0">'0503117 (Детализированные КБК)'!$L$1195</definedName>
    <definedName name="ID_213832" localSheetId="1">'0503117 (Недетализированные КБК'!$L$1195</definedName>
    <definedName name="ID_213833" localSheetId="0">'0503117 (Детализированные КБК)'!$L$1198</definedName>
    <definedName name="ID_213833" localSheetId="1">'0503117 (Недетализированные КБК'!$L$1198</definedName>
    <definedName name="ID_213834" localSheetId="0">'0503117 (Детализированные КБК)'!$L$1201</definedName>
    <definedName name="ID_213834" localSheetId="1">'0503117 (Недетализированные КБК'!$L$1201</definedName>
    <definedName name="ID_213835" localSheetId="0">'0503117 (Детализированные КБК)'!$L$1204</definedName>
    <definedName name="ID_213835" localSheetId="1">'0503117 (Недетализированные КБК'!$L$1204</definedName>
    <definedName name="ID_213840" localSheetId="0">'0503117 (Детализированные КБК)'!$K$1197</definedName>
    <definedName name="ID_213840" localSheetId="1">'0503117 (Недетализированные КБК'!$K$1197</definedName>
    <definedName name="ID_213841" localSheetId="0">'0503117 (Детализированные КБК)'!$K$1204</definedName>
    <definedName name="ID_213841" localSheetId="1">'0503117 (Недетализированные КБК'!$K$1204</definedName>
    <definedName name="ID_213842" localSheetId="0">'0503117 (Детализированные КБК)'!$K$1207</definedName>
    <definedName name="ID_213842" localSheetId="1">'0503117 (Недетализированные КБК'!$K$1207</definedName>
    <definedName name="ID_213843" localSheetId="0">'0503117 (Детализированные КБК)'!$L$1196</definedName>
    <definedName name="ID_213843" localSheetId="1">'0503117 (Недетализированные КБК'!$L$1196</definedName>
    <definedName name="ID_213844" localSheetId="0">'0503117 (Детализированные КБК)'!$L$1199</definedName>
    <definedName name="ID_213844" localSheetId="1">'0503117 (Недетализированные КБК'!$L$1199</definedName>
    <definedName name="ID_213845" localSheetId="0">'0503117 (Детализированные КБК)'!$L$1202</definedName>
    <definedName name="ID_213845" localSheetId="1">'0503117 (Недетализированные КБК'!$L$1202</definedName>
    <definedName name="ID_213846" localSheetId="0">'0503117 (Детализированные КБК)'!$L$1205</definedName>
    <definedName name="ID_213846" localSheetId="1">'0503117 (Недетализированные КБК'!$L$1205</definedName>
    <definedName name="ID_213856" localSheetId="0">'0503117 (Детализированные КБК)'!$K$1196</definedName>
    <definedName name="ID_213856" localSheetId="1">'0503117 (Недетализированные КБК'!$K$1196</definedName>
    <definedName name="ID_213857" localSheetId="0">'0503117 (Детализированные КБК)'!$L$1208</definedName>
    <definedName name="ID_213857" localSheetId="1">'0503117 (Недетализированные КБК'!$L$1208</definedName>
    <definedName name="ID_213858" localSheetId="0">'0503117 (Детализированные КБК)'!$K$1208</definedName>
    <definedName name="ID_213858" localSheetId="1">'0503117 (Недетализированные КБК'!$K$1208</definedName>
    <definedName name="ID_213862" localSheetId="0">'0503117 (Детализированные КБК)'!$L$1207</definedName>
    <definedName name="ID_213862" localSheetId="1">'0503117 (Недетализированные КБК'!$L$1207</definedName>
    <definedName name="ID_36336" localSheetId="0">'0503117 (Детализированные КБК)'!$L$6</definedName>
    <definedName name="ID_36336" localSheetId="1">'0503117 (Недетализированные КБК'!$L$6</definedName>
    <definedName name="ID_36337" localSheetId="0">'0503117 (Детализированные КБК)'!$L$5</definedName>
    <definedName name="ID_36337" localSheetId="1">'0503117 (Недетализированные КБК'!$L$5</definedName>
    <definedName name="ID_36338" localSheetId="0">'0503117 (Детализированные КБК)'!$L$4</definedName>
    <definedName name="ID_36338" localSheetId="1">'0503117 (Недетализированные КБК'!$L$4</definedName>
    <definedName name="ID_36339" localSheetId="0">'0503117 (Детализированные КБК)'!$L$1</definedName>
    <definedName name="ID_36339" localSheetId="1">'0503117 (Недетализированные КБК'!$L$1</definedName>
    <definedName name="ID_36340" localSheetId="0">'0503117 (Детализированные КБК)'!$L$3</definedName>
    <definedName name="ID_36340" localSheetId="1">'0503117 (Недетализированные КБК'!$L$3</definedName>
    <definedName name="ID_36341" localSheetId="0">'0503117 (Детализированные КБК)'!$L$2</definedName>
    <definedName name="ID_36341" localSheetId="1">'0503117 (Недетализированные КБК'!$L$2</definedName>
    <definedName name="ID_36342" localSheetId="0">'0503117 (Детализированные КБК)'!$B$1195</definedName>
    <definedName name="ID_36342" localSheetId="1">'0503117 (Недетализированные КБК'!$B$1195</definedName>
    <definedName name="ID_36343" localSheetId="0">'0503117 (Детализированные КБК)'!$K$11</definedName>
    <definedName name="ID_36343" localSheetId="1">'0503117 (Недетализированные КБК'!$K$11</definedName>
    <definedName name="ID_36344" localSheetId="0">'0503117 (Детализированные КБК)'!$K$13</definedName>
    <definedName name="ID_36344" localSheetId="1">'0503117 (Недетализированные КБК'!$K$13</definedName>
    <definedName name="ID_36345" localSheetId="0">'0503117 (Детализированные КБК)'!$B$1198</definedName>
    <definedName name="ID_36345" localSheetId="1">'0503117 (Недетализированные КБК'!$B$1198</definedName>
    <definedName name="ID_36386" localSheetId="0">'0503117 (Детализированные КБК)'!$K$12</definedName>
    <definedName name="ID_36386" localSheetId="1">'0503117 (Недетализированные КБК'!$K$12</definedName>
    <definedName name="ID_36389" localSheetId="0">'0503117 (Детализированные КБК)'!$K$8</definedName>
    <definedName name="ID_36389" localSheetId="1">'0503117 (Недетализированные КБК'!$K$8</definedName>
    <definedName name="ID_36390" localSheetId="0">'0503117 (Детализированные КБК)'!$K$9</definedName>
    <definedName name="ID_36390" localSheetId="1">'0503117 (Недетализированные КБК'!$K$9</definedName>
    <definedName name="ID_36391" localSheetId="0">'0503117 (Детализированные КБК)'!$K$10</definedName>
    <definedName name="ID_36391" localSheetId="1">'0503117 (Недетализированные КБК'!$K$10</definedName>
    <definedName name="ID_36392" localSheetId="0">'0503117 (Детализированные КБК)'!$K$2</definedName>
    <definedName name="ID_36392" localSheetId="1">'0503117 (Недетализированные КБК'!$K$2</definedName>
    <definedName name="ID_36393" localSheetId="0">'0503117 (Детализированные КБК)'!$K$4</definedName>
    <definedName name="ID_36393" localSheetId="1">'0503117 (Недетализированные КБК'!$K$4</definedName>
    <definedName name="ID_36394" localSheetId="0">'0503117 (Детализированные КБК)'!$K$6</definedName>
    <definedName name="ID_36394" localSheetId="1">'0503117 (Недетализированные КБК'!$K$6</definedName>
    <definedName name="ID_36395" localSheetId="0">'0503117 (Детализированные КБК)'!$K$5</definedName>
    <definedName name="ID_36395" localSheetId="1">'0503117 (Недетализированные КБК'!$K$5</definedName>
    <definedName name="ID_36396" localSheetId="0">'0503117 (Детализированные КБК)'!$K$7</definedName>
    <definedName name="ID_36396" localSheetId="1">'0503117 (Недетализированные КБК'!$K$7</definedName>
    <definedName name="ID_36397" localSheetId="0">'0503117 (Детализированные КБК)'!$K$1</definedName>
    <definedName name="ID_36397" localSheetId="1">'0503117 (Недетализированные КБК'!$K$1</definedName>
    <definedName name="ID_36398" localSheetId="0">'0503117 (Детализированные КБК)'!$K$3</definedName>
    <definedName name="ID_36398" localSheetId="1">'0503117 (Недетализированные КБК'!$K$3</definedName>
    <definedName name="ID_37696" localSheetId="0">'0503117 (Детализированные КБК)'!$B$3</definedName>
    <definedName name="ID_37696" localSheetId="1">'0503117 (Недетализированные КБК'!$B$3</definedName>
    <definedName name="ID_37697" localSheetId="0">'0503117 (Детализированные КБК)'!$J$4</definedName>
    <definedName name="ID_37697" localSheetId="1">'0503117 (Недетализированные КБК'!$J$4</definedName>
    <definedName name="ID_37698" localSheetId="0">'0503117 (Детализированные КБК)'!$B$5</definedName>
    <definedName name="ID_37698" localSheetId="1">'0503117 (Недетализированные КБК'!$B$5</definedName>
    <definedName name="ID_37700" localSheetId="0">'0503117 (Детализированные КБК)'!$J$5</definedName>
    <definedName name="ID_37700" localSheetId="1">'0503117 (Недетализированные КБК'!$J$5</definedName>
    <definedName name="ID_37702" localSheetId="0">'0503117 (Детализированные КБК)'!$J$6</definedName>
    <definedName name="ID_37702" localSheetId="1">'0503117 (Недетализированные КБК'!$J$6</definedName>
    <definedName name="ID_42954" localSheetId="0">'0503117 (Детализированные КБК)'!$B$6</definedName>
    <definedName name="ID_42954" localSheetId="1">'0503117 (Недетализированные КБК'!$B$6</definedName>
    <definedName name="ID_64491" localSheetId="0">'0503117 (Детализированные КБК)'!$J$3</definedName>
    <definedName name="ID_64491" localSheetId="1">'0503117 (Недетализированные КБК'!$J$3</definedName>
    <definedName name="T_4318950" localSheetId="0">'0503117 (Детализированные КБК)'!$A$279:$L$1161</definedName>
    <definedName name="T_4318950" localSheetId="1">'0503117 (Недетализированные КБК'!$A$279:$L$1161</definedName>
    <definedName name="T_4318965" localSheetId="0">'0503117 (Детализированные КБК)'!$A$1176:$L$1176</definedName>
    <definedName name="T_4318965" localSheetId="1">'0503117 (Недетализированные КБК'!$A$1176:$L$1176</definedName>
    <definedName name="T_4318976" localSheetId="0">'0503117 (Детализированные КБК)'!$A$1180:$L$1180</definedName>
    <definedName name="T_4318976" localSheetId="1">'0503117 (Недетализированные КБК'!$A$1180:$L$1180</definedName>
    <definedName name="T_4318987" localSheetId="0">'0503117 (Детализированные КБК)'!$A$1189:$L$1192</definedName>
    <definedName name="T_4318987" localSheetId="1">'0503117 (Недетализированные КБК'!$A$1189:$L$1192</definedName>
    <definedName name="T_4319005" localSheetId="0">'0503117 (Детализированные КБК)'!$A$17:$L$268</definedName>
    <definedName name="T_4319005" localSheetId="1">'0503117 (Недетализированные КБК'!$A$17:$L$268</definedName>
    <definedName name="T_4319016" localSheetId="0">'0503117 (Детализированные КБК)'!$A$1185:$L$1188</definedName>
    <definedName name="T_4319016" localSheetId="1">'0503117 (Недетализированные КБК'!$A$1185:$L$1188</definedName>
    <definedName name="TR_4318950_440906" localSheetId="0">'0503117 (Детализированные КБК)'!$A$285:$L$285</definedName>
    <definedName name="TR_4318950_440906" localSheetId="1">'0503117 (Недетализированные КБК'!$A$285:$L$285</definedName>
    <definedName name="TR_4318950_440907" localSheetId="0">'0503117 (Детализированные КБК)'!$A$286:$L$286</definedName>
    <definedName name="TR_4318950_440907" localSheetId="1">'0503117 (Недетализированные КБК'!$A$286:$L$286</definedName>
    <definedName name="TR_4318950_440908" localSheetId="0">'0503117 (Детализированные КБК)'!$A$287:$L$287</definedName>
    <definedName name="TR_4318950_440908" localSheetId="1">'0503117 (Недетализированные КБК'!$A$287:$L$287</definedName>
    <definedName name="TR_4318950_440912" localSheetId="0">'0503117 (Детализированные КБК)'!$A$291:$L$291</definedName>
    <definedName name="TR_4318950_440912" localSheetId="1">'0503117 (Недетализированные КБК'!$A$291:$L$291</definedName>
    <definedName name="TR_4318950_440919" localSheetId="0">'0503117 (Детализированные КБК)'!$A$298:$L$298</definedName>
    <definedName name="TR_4318950_440919" localSheetId="1">'0503117 (Недетализированные КБК'!$A$298:$L$298</definedName>
    <definedName name="TR_4318950_440923" localSheetId="0">'0503117 (Детализированные КБК)'!$A$302:$L$302</definedName>
    <definedName name="TR_4318950_440923" localSheetId="1">'0503117 (Недетализированные КБК'!$A$302:$L$302</definedName>
    <definedName name="TR_4318950_440927" localSheetId="0">'0503117 (Детализированные КБК)'!$A$306:$L$306</definedName>
    <definedName name="TR_4318950_440927" localSheetId="1">'0503117 (Недетализированные КБК'!$A$306:$L$306</definedName>
    <definedName name="TR_4318950_440931" localSheetId="0">'0503117 (Детализированные КБК)'!$A$310:$L$310</definedName>
    <definedName name="TR_4318950_440931" localSheetId="1">'0503117 (Недетализированные КБК'!$A$310:$L$310</definedName>
    <definedName name="TR_4318950_440932" localSheetId="0">'0503117 (Детализированные КБК)'!$A$311:$L$311</definedName>
    <definedName name="TR_4318950_440932" localSheetId="1">'0503117 (Недетализированные КБК'!$A$311:$L$311</definedName>
    <definedName name="TR_4318950_440933" localSheetId="0">'0503117 (Детализированные КБК)'!$A$312:$L$312</definedName>
    <definedName name="TR_4318950_440933" localSheetId="1">'0503117 (Недетализированные КБК'!$A$312:$L$312</definedName>
    <definedName name="TR_4318950_440937" localSheetId="0">'0503117 (Детализированные КБК)'!$A$316:$L$316</definedName>
    <definedName name="TR_4318950_440937" localSheetId="1">'0503117 (Недетализированные КБК'!$A$316:$L$316</definedName>
    <definedName name="TR_4318950_440940" localSheetId="0">'0503117 (Детализированные КБК)'!$A$319:$L$319</definedName>
    <definedName name="TR_4318950_440940" localSheetId="1">'0503117 (Недетализированные КБК'!$A$319:$L$319</definedName>
    <definedName name="TR_4318950_440944" localSheetId="0">'0503117 (Детализированные КБК)'!$A$323:$L$323</definedName>
    <definedName name="TR_4318950_440944" localSheetId="1">'0503117 (Недетализированные КБК'!$A$323:$L$323</definedName>
    <definedName name="TR_4318950_440948" localSheetId="0">'0503117 (Детализированные КБК)'!$A$327:$L$327</definedName>
    <definedName name="TR_4318950_440948" localSheetId="1">'0503117 (Недетализированные КБК'!$A$327:$L$327</definedName>
    <definedName name="TR_4318950_440949" localSheetId="0">'0503117 (Детализированные КБК)'!$A$328:$L$328</definedName>
    <definedName name="TR_4318950_440949" localSheetId="1">'0503117 (Недетализированные КБК'!$A$328:$L$328</definedName>
    <definedName name="TR_4318950_440950" localSheetId="0">'0503117 (Детализированные КБК)'!$A$329:$L$329</definedName>
    <definedName name="TR_4318950_440950" localSheetId="1">'0503117 (Недетализированные КБК'!$A$329:$L$329</definedName>
    <definedName name="TR_4318950_440954" localSheetId="0">'0503117 (Детализированные КБК)'!$A$333:$L$333</definedName>
    <definedName name="TR_4318950_440954" localSheetId="1">'0503117 (Недетализированные КБК'!$A$333:$L$333</definedName>
    <definedName name="TR_4318950_440955" localSheetId="0">'0503117 (Детализированные КБК)'!$A$334:$L$334</definedName>
    <definedName name="TR_4318950_440955" localSheetId="1">'0503117 (Недетализированные КБК'!$A$334:$L$334</definedName>
    <definedName name="TR_4318950_440956" localSheetId="0">'0503117 (Детализированные КБК)'!$A$335:$L$335</definedName>
    <definedName name="TR_4318950_440956" localSheetId="1">'0503117 (Недетализированные КБК'!$A$335:$L$335</definedName>
    <definedName name="TR_4318950_440959" localSheetId="0">'0503117 (Детализированные КБК)'!$A$338:$L$338</definedName>
    <definedName name="TR_4318950_440959" localSheetId="1">'0503117 (Недетализированные КБК'!$A$338:$L$338</definedName>
    <definedName name="TR_4318950_440963" localSheetId="0">'0503117 (Детализированные КБК)'!$A$342:$L$342</definedName>
    <definedName name="TR_4318950_440963" localSheetId="1">'0503117 (Недетализированные КБК'!$A$342:$L$342</definedName>
    <definedName name="TR_4318950_440964" localSheetId="0">'0503117 (Детализированные КБК)'!$A$343:$L$343</definedName>
    <definedName name="TR_4318950_440964" localSheetId="1">'0503117 (Недетализированные КБК'!$A$343:$L$343</definedName>
    <definedName name="TR_4318950_440965" localSheetId="0">'0503117 (Детализированные КБК)'!$A$344:$L$344</definedName>
    <definedName name="TR_4318950_440965" localSheetId="1">'0503117 (Недетализированные КБК'!$A$344:$L$344</definedName>
    <definedName name="TR_4318950_440968" localSheetId="0">'0503117 (Детализированные КБК)'!$A$347:$L$347</definedName>
    <definedName name="TR_4318950_440968" localSheetId="1">'0503117 (Недетализированные КБК'!$A$347:$L$347</definedName>
    <definedName name="TR_4318950_440972" localSheetId="0">'0503117 (Детализированные КБК)'!$A$351:$L$351</definedName>
    <definedName name="TR_4318950_440972" localSheetId="1">'0503117 (Недетализированные КБК'!$A$351:$L$351</definedName>
    <definedName name="TR_4318950_440977" localSheetId="0">'0503117 (Детализированные КБК)'!$A$356:$L$356</definedName>
    <definedName name="TR_4318950_440977" localSheetId="1">'0503117 (Недетализированные КБК'!$A$356:$L$356</definedName>
    <definedName name="TR_4318950_440981" localSheetId="0">'0503117 (Детализированные КБК)'!$A$360:$L$360</definedName>
    <definedName name="TR_4318950_440981" localSheetId="1">'0503117 (Недетализированные КБК'!$A$360:$L$360</definedName>
    <definedName name="TR_4318950_440986" localSheetId="0">'0503117 (Детализированные КБК)'!$A$365:$L$365</definedName>
    <definedName name="TR_4318950_440986" localSheetId="1">'0503117 (Недетализированные КБК'!$A$365:$L$365</definedName>
    <definedName name="TR_4318950_440990" localSheetId="0">'0503117 (Детализированные КБК)'!$A$369:$L$369</definedName>
    <definedName name="TR_4318950_440990" localSheetId="1">'0503117 (Недетализированные КБК'!$A$369:$L$369</definedName>
    <definedName name="TR_4318950_440994" localSheetId="0">'0503117 (Детализированные КБК)'!$A$373:$L$373</definedName>
    <definedName name="TR_4318950_440994" localSheetId="1">'0503117 (Недетализированные КБК'!$A$373:$L$373</definedName>
    <definedName name="TR_4318950_440998" localSheetId="0">'0503117 (Детализированные КБК)'!$A$377:$L$377</definedName>
    <definedName name="TR_4318950_440998" localSheetId="1">'0503117 (Недетализированные КБК'!$A$377:$L$377</definedName>
    <definedName name="TR_4318950_441002" localSheetId="0">'0503117 (Детализированные КБК)'!$A$381:$L$381</definedName>
    <definedName name="TR_4318950_441002" localSheetId="1">'0503117 (Недетализированные КБК'!$A$381:$L$381</definedName>
    <definedName name="TR_4318950_441006" localSheetId="0">'0503117 (Детализированные КБК)'!$A$385:$L$385</definedName>
    <definedName name="TR_4318950_441006" localSheetId="1">'0503117 (Недетализированные КБК'!$A$385:$L$385</definedName>
    <definedName name="TR_4318950_441010" localSheetId="0">'0503117 (Детализированные КБК)'!$A$389:$L$389</definedName>
    <definedName name="TR_4318950_441010" localSheetId="1">'0503117 (Недетализированные КБК'!$A$389:$L$389</definedName>
    <definedName name="TR_4318950_441011" localSheetId="0">'0503117 (Детализированные КБК)'!$A$390:$L$390</definedName>
    <definedName name="TR_4318950_441011" localSheetId="1">'0503117 (Недетализированные КБК'!$A$390:$L$390</definedName>
    <definedName name="TR_4318950_441015" localSheetId="0">'0503117 (Детализированные КБК)'!$A$394:$L$394</definedName>
    <definedName name="TR_4318950_441015" localSheetId="1">'0503117 (Недетализированные КБК'!$A$394:$L$394</definedName>
    <definedName name="TR_4318950_441019" localSheetId="0">'0503117 (Детализированные КБК)'!$A$398:$L$398</definedName>
    <definedName name="TR_4318950_441019" localSheetId="1">'0503117 (Недетализированные КБК'!$A$398:$L$398</definedName>
    <definedName name="TR_4318950_441023" localSheetId="0">'0503117 (Детализированные КБК)'!$A$402:$L$402</definedName>
    <definedName name="TR_4318950_441023" localSheetId="1">'0503117 (Недетализированные КБК'!$A$402:$L$402</definedName>
    <definedName name="TR_4318950_441027" localSheetId="0">'0503117 (Детализированные КБК)'!$A$406:$L$406</definedName>
    <definedName name="TR_4318950_441027" localSheetId="1">'0503117 (Недетализированные КБК'!$A$406:$L$406</definedName>
    <definedName name="TR_4318950_441031" localSheetId="0">'0503117 (Детализированные КБК)'!$A$410:$L$410</definedName>
    <definedName name="TR_4318950_441031" localSheetId="1">'0503117 (Недетализированные КБК'!$A$410:$L$410</definedName>
    <definedName name="TR_4318950_441032" localSheetId="0">'0503117 (Детализированные КБК)'!$A$411:$L$411</definedName>
    <definedName name="TR_4318950_441032" localSheetId="1">'0503117 (Недетализированные КБК'!$A$411:$L$411</definedName>
    <definedName name="TR_4318950_441033" localSheetId="0">'0503117 (Детализированные КБК)'!$A$412:$L$412</definedName>
    <definedName name="TR_4318950_441033" localSheetId="1">'0503117 (Недетализированные КБК'!$A$412:$L$412</definedName>
    <definedName name="TR_4318950_441036" localSheetId="0">'0503117 (Детализированные КБК)'!$A$415:$L$415</definedName>
    <definedName name="TR_4318950_441036" localSheetId="1">'0503117 (Недетализированные КБК'!$A$415:$L$415</definedName>
    <definedName name="TR_4318950_441040" localSheetId="0">'0503117 (Детализированные КБК)'!$A$419:$L$419</definedName>
    <definedName name="TR_4318950_441040" localSheetId="1">'0503117 (Недетализированные КБК'!$A$419:$L$419</definedName>
    <definedName name="TR_4318950_441041" localSheetId="0">'0503117 (Детализированные КБК)'!$A$420:$L$420</definedName>
    <definedName name="TR_4318950_441041" localSheetId="1">'0503117 (Недетализированные КБК'!$A$420:$L$420</definedName>
    <definedName name="TR_4318950_441044" localSheetId="0">'0503117 (Детализированные КБК)'!$A$423:$L$423</definedName>
    <definedName name="TR_4318950_441044" localSheetId="1">'0503117 (Недетализированные КБК'!$A$423:$L$423</definedName>
    <definedName name="TR_4318950_441048" localSheetId="0">'0503117 (Детализированные КБК)'!$A$427:$L$427</definedName>
    <definedName name="TR_4318950_441048" localSheetId="1">'0503117 (Недетализированные КБК'!$A$427:$L$427</definedName>
    <definedName name="TR_4318950_441052" localSheetId="0">'0503117 (Детализированные КБК)'!$A$431:$L$431</definedName>
    <definedName name="TR_4318950_441052" localSheetId="1">'0503117 (Недетализированные КБК'!$A$431:$L$431</definedName>
    <definedName name="TR_4318950_441053" localSheetId="0">'0503117 (Детализированные КБК)'!$A$432:$L$432</definedName>
    <definedName name="TR_4318950_441053" localSheetId="1">'0503117 (Недетализированные КБК'!$A$432:$L$432</definedName>
    <definedName name="TR_4318950_441057" localSheetId="0">'0503117 (Детализированные КБК)'!$A$436:$L$436</definedName>
    <definedName name="TR_4318950_441057" localSheetId="1">'0503117 (Недетализированные КБК'!$A$436:$L$436</definedName>
    <definedName name="TR_4318950_441061" localSheetId="0">'0503117 (Детализированные КБК)'!$A$440:$L$440</definedName>
    <definedName name="TR_4318950_441061" localSheetId="1">'0503117 (Недетализированные КБК'!$A$440:$L$440</definedName>
    <definedName name="TR_4318950_441067" localSheetId="0">'0503117 (Детализированные КБК)'!$A$446:$L$446</definedName>
    <definedName name="TR_4318950_441067" localSheetId="1">'0503117 (Недетализированные КБК'!$A$446:$L$446</definedName>
    <definedName name="TR_4318950_441071" localSheetId="0">'0503117 (Детализированные КБК)'!$A$450:$L$450</definedName>
    <definedName name="TR_4318950_441071" localSheetId="1">'0503117 (Недетализированные КБК'!$A$450:$L$450</definedName>
    <definedName name="TR_4318950_441072" localSheetId="0">'0503117 (Детализированные КБК)'!$A$451:$L$451</definedName>
    <definedName name="TR_4318950_441072" localSheetId="1">'0503117 (Недетализированные КБК'!$A$451:$L$451</definedName>
    <definedName name="TR_4318950_441076" localSheetId="0">'0503117 (Детализированные КБК)'!$A$455:$L$455</definedName>
    <definedName name="TR_4318950_441076" localSheetId="1">'0503117 (Недетализированные КБК'!$A$455:$L$455</definedName>
    <definedName name="TR_4318950_441081" localSheetId="0">'0503117 (Детализированные КБК)'!$A$460:$L$460</definedName>
    <definedName name="TR_4318950_441081" localSheetId="1">'0503117 (Недетализированные КБК'!$A$460:$L$460</definedName>
    <definedName name="TR_4318950_441087" localSheetId="0">'0503117 (Детализированные КБК)'!$A$466:$L$466</definedName>
    <definedName name="TR_4318950_441087" localSheetId="1">'0503117 (Недетализированные КБК'!$A$466:$L$466</definedName>
    <definedName name="TR_4318950_441091" localSheetId="0">'0503117 (Детализированные КБК)'!$A$470:$L$470</definedName>
    <definedName name="TR_4318950_441091" localSheetId="1">'0503117 (Недетализированные КБК'!$A$470:$L$470</definedName>
    <definedName name="TR_4318950_441095" localSheetId="0">'0503117 (Детализированные КБК)'!$A$474:$L$474</definedName>
    <definedName name="TR_4318950_441095" localSheetId="1">'0503117 (Недетализированные КБК'!$A$474:$L$474</definedName>
    <definedName name="TR_4318950_441096" localSheetId="0">'0503117 (Детализированные КБК)'!$A$475:$L$475</definedName>
    <definedName name="TR_4318950_441096" localSheetId="1">'0503117 (Недетализированные КБК'!$A$475:$L$475</definedName>
    <definedName name="TR_4318950_441097" localSheetId="0">'0503117 (Детализированные КБК)'!$A$476:$L$476</definedName>
    <definedName name="TR_4318950_441097" localSheetId="1">'0503117 (Недетализированные КБК'!$A$476:$L$476</definedName>
    <definedName name="TR_4318950_441100" localSheetId="0">'0503117 (Детализированные КБК)'!$A$479:$L$479</definedName>
    <definedName name="TR_4318950_441100" localSheetId="1">'0503117 (Недетализированные КБК'!$A$479:$L$479</definedName>
    <definedName name="TR_4318950_441105" localSheetId="0">'0503117 (Детализированные КБК)'!$A$484:$L$484</definedName>
    <definedName name="TR_4318950_441105" localSheetId="1">'0503117 (Недетализированные КБК'!$A$484:$L$484</definedName>
    <definedName name="TR_4318950_441109" localSheetId="0">'0503117 (Детализированные КБК)'!$A$488:$L$488</definedName>
    <definedName name="TR_4318950_441109" localSheetId="1">'0503117 (Недетализированные КБК'!$A$488:$L$488</definedName>
    <definedName name="TR_4318950_441113" localSheetId="0">'0503117 (Детализированные КБК)'!$A$492:$L$492</definedName>
    <definedName name="TR_4318950_441113" localSheetId="1">'0503117 (Недетализированные КБК'!$A$492:$L$492</definedName>
    <definedName name="TR_4318950_441117" localSheetId="0">'0503117 (Детализированные КБК)'!$A$496:$L$496</definedName>
    <definedName name="TR_4318950_441117" localSheetId="1">'0503117 (Недетализированные КБК'!$A$496:$L$496</definedName>
    <definedName name="TR_4318950_441122" localSheetId="0">'0503117 (Детализированные КБК)'!$A$501:$L$501</definedName>
    <definedName name="TR_4318950_441122" localSheetId="1">'0503117 (Недетализированные КБК'!$A$501:$L$501</definedName>
    <definedName name="TR_4318950_441126" localSheetId="0">'0503117 (Детализированные КБК)'!$A$505:$L$505</definedName>
    <definedName name="TR_4318950_441126" localSheetId="1">'0503117 (Недетализированные КБК'!$A$505:$L$505</definedName>
    <definedName name="TR_4318950_441130" localSheetId="0">'0503117 (Детализированные КБК)'!$A$509:$L$509</definedName>
    <definedName name="TR_4318950_441130" localSheetId="1">'0503117 (Недетализированные КБК'!$A$509:$L$509</definedName>
    <definedName name="TR_4318950_441134" localSheetId="0">'0503117 (Детализированные КБК)'!$A$513:$L$513</definedName>
    <definedName name="TR_4318950_441134" localSheetId="1">'0503117 (Недетализированные КБК'!$A$513:$L$513</definedName>
    <definedName name="TR_4318950_441138" localSheetId="0">'0503117 (Детализированные КБК)'!$A$517:$L$517</definedName>
    <definedName name="TR_4318950_441138" localSheetId="1">'0503117 (Недетализированные КБК'!$A$517:$L$517</definedName>
    <definedName name="TR_4318950_441144" localSheetId="0">'0503117 (Детализированные КБК)'!$A$523:$L$523</definedName>
    <definedName name="TR_4318950_441144" localSheetId="1">'0503117 (Недетализированные КБК'!$A$523:$L$523</definedName>
    <definedName name="TR_4318950_441148" localSheetId="0">'0503117 (Детализированные КБК)'!$A$527:$L$527</definedName>
    <definedName name="TR_4318950_441148" localSheetId="1">'0503117 (Недетализированные КБК'!$A$527:$L$527</definedName>
    <definedName name="TR_4318950_441152" localSheetId="0">'0503117 (Детализированные КБК)'!$A$531:$L$531</definedName>
    <definedName name="TR_4318950_441152" localSheetId="1">'0503117 (Недетализированные КБК'!$A$531:$L$531</definedName>
    <definedName name="TR_4318950_441156" localSheetId="0">'0503117 (Детализированные КБК)'!$A$535:$L$535</definedName>
    <definedName name="TR_4318950_441156" localSheetId="1">'0503117 (Недетализированные КБК'!$A$535:$L$535</definedName>
    <definedName name="TR_4318950_441160" localSheetId="0">'0503117 (Детализированные КБК)'!$A$539:$L$539</definedName>
    <definedName name="TR_4318950_441160" localSheetId="1">'0503117 (Недетализированные КБК'!$A$539:$L$539</definedName>
    <definedName name="TR_4318950_441166" localSheetId="0">'0503117 (Детализированные КБК)'!$A$545:$L$545</definedName>
    <definedName name="TR_4318950_441166" localSheetId="1">'0503117 (Недетализированные КБК'!$A$545:$L$545</definedName>
    <definedName name="TR_4318950_441172" localSheetId="0">'0503117 (Детализированные КБК)'!$A$551:$L$551</definedName>
    <definedName name="TR_4318950_441172" localSheetId="1">'0503117 (Недетализированные КБК'!$A$551:$L$551</definedName>
    <definedName name="TR_4318950_441176" localSheetId="0">'0503117 (Детализированные КБК)'!$A$555:$L$555</definedName>
    <definedName name="TR_4318950_441176" localSheetId="1">'0503117 (Недетализированные КБК'!$A$555:$L$555</definedName>
    <definedName name="TR_4318950_441180" localSheetId="0">'0503117 (Детализированные КБК)'!$A$559:$L$559</definedName>
    <definedName name="TR_4318950_441180" localSheetId="1">'0503117 (Недетализированные КБК'!$A$559:$L$559</definedName>
    <definedName name="TR_4318950_441184" localSheetId="0">'0503117 (Детализированные КБК)'!$A$563:$L$563</definedName>
    <definedName name="TR_4318950_441184" localSheetId="1">'0503117 (Недетализированные КБК'!$A$563:$L$563</definedName>
    <definedName name="TR_4318950_441188" localSheetId="0">'0503117 (Детализированные КБК)'!$A$567:$L$567</definedName>
    <definedName name="TR_4318950_441188" localSheetId="1">'0503117 (Недетализированные КБК'!$A$567:$L$567</definedName>
    <definedName name="TR_4318950_441192" localSheetId="0">'0503117 (Детализированные КБК)'!$A$571:$L$571</definedName>
    <definedName name="TR_4318950_441192" localSheetId="1">'0503117 (Недетализированные КБК'!$A$571:$L$571</definedName>
    <definedName name="TR_4318950_441196" localSheetId="0">'0503117 (Детализированные КБК)'!$A$575:$L$575</definedName>
    <definedName name="TR_4318950_441196" localSheetId="1">'0503117 (Недетализированные КБК'!$A$575:$L$575</definedName>
    <definedName name="TR_4318950_441202" localSheetId="0">'0503117 (Детализированные КБК)'!$A$581:$L$581</definedName>
    <definedName name="TR_4318950_441202" localSheetId="1">'0503117 (Недетализированные КБК'!$A$581:$L$581</definedName>
    <definedName name="TR_4318950_441206" localSheetId="0">'0503117 (Детализированные КБК)'!$A$585:$L$585</definedName>
    <definedName name="TR_4318950_441206" localSheetId="1">'0503117 (Недетализированные КБК'!$A$585:$L$585</definedName>
    <definedName name="TR_4318950_441212" localSheetId="0">'0503117 (Детализированные КБК)'!$A$591:$L$591</definedName>
    <definedName name="TR_4318950_441212" localSheetId="1">'0503117 (Недетализированные КБК'!$A$591:$L$591</definedName>
    <definedName name="TR_4318950_441216" localSheetId="0">'0503117 (Детализированные КБК)'!$A$595:$L$595</definedName>
    <definedName name="TR_4318950_441216" localSheetId="1">'0503117 (Недетализированные КБК'!$A$595:$L$595</definedName>
    <definedName name="TR_4318950_441221" localSheetId="0">'0503117 (Детализированные КБК)'!$A$600:$L$600</definedName>
    <definedName name="TR_4318950_441221" localSheetId="1">'0503117 (Недетализированные КБК'!$A$600:$L$600</definedName>
    <definedName name="TR_4318950_441225" localSheetId="0">'0503117 (Детализированные КБК)'!$A$604:$L$604</definedName>
    <definedName name="TR_4318950_441225" localSheetId="1">'0503117 (Недетализированные КБК'!$A$604:$L$604</definedName>
    <definedName name="TR_4318950_441229" localSheetId="0">'0503117 (Детализированные КБК)'!$A$608:$L$608</definedName>
    <definedName name="TR_4318950_441229" localSheetId="1">'0503117 (Недетализированные КБК'!$A$608:$L$608</definedName>
    <definedName name="TR_4318950_441233" localSheetId="0">'0503117 (Детализированные КБК)'!$A$612:$L$612</definedName>
    <definedName name="TR_4318950_441233" localSheetId="1">'0503117 (Недетализированные КБК'!$A$612:$L$612</definedName>
    <definedName name="TR_4318950_441237" localSheetId="0">'0503117 (Детализированные КБК)'!$A$616:$L$616</definedName>
    <definedName name="TR_4318950_441237" localSheetId="1">'0503117 (Недетализированные КБК'!$A$616:$L$616</definedName>
    <definedName name="TR_4318950_441241" localSheetId="0">'0503117 (Детализированные КБК)'!$A$620:$L$620</definedName>
    <definedName name="TR_4318950_441241" localSheetId="1">'0503117 (Недетализированные КБК'!$A$620:$L$620</definedName>
    <definedName name="TR_4318950_441247" localSheetId="0">'0503117 (Детализированные КБК)'!$A$626:$L$626</definedName>
    <definedName name="TR_4318950_441247" localSheetId="1">'0503117 (Недетализированные КБК'!$A$626:$L$626</definedName>
    <definedName name="TR_4318950_441251" localSheetId="0">'0503117 (Детализированные КБК)'!$A$630:$L$630</definedName>
    <definedName name="TR_4318950_441251" localSheetId="1">'0503117 (Недетализированные КБК'!$A$630:$L$630</definedName>
    <definedName name="TR_4318950_441255" localSheetId="0">'0503117 (Детализированные КБК)'!$A$634:$L$634</definedName>
    <definedName name="TR_4318950_441255" localSheetId="1">'0503117 (Недетализированные КБК'!$A$634:$L$634</definedName>
    <definedName name="TR_4318950_441260" localSheetId="0">'0503117 (Детализированные КБК)'!$A$639:$L$639</definedName>
    <definedName name="TR_4318950_441260" localSheetId="1">'0503117 (Недетализированные КБК'!$A$639:$L$639</definedName>
    <definedName name="TR_4318950_441264" localSheetId="0">'0503117 (Детализированные КБК)'!$A$643:$L$643</definedName>
    <definedName name="TR_4318950_441264" localSheetId="1">'0503117 (Недетализированные КБК'!$A$643:$L$643</definedName>
    <definedName name="TR_4318950_441268" localSheetId="0">'0503117 (Детализированные КБК)'!$A$647:$L$647</definedName>
    <definedName name="TR_4318950_441268" localSheetId="1">'0503117 (Недетализированные КБК'!$A$647:$L$647</definedName>
    <definedName name="TR_4318950_441273" localSheetId="0">'0503117 (Детализированные КБК)'!$A$652:$L$652</definedName>
    <definedName name="TR_4318950_441273" localSheetId="1">'0503117 (Недетализированные КБК'!$A$652:$L$652</definedName>
    <definedName name="TR_4318950_441279" localSheetId="0">'0503117 (Детализированные КБК)'!$A$658:$L$658</definedName>
    <definedName name="TR_4318950_441279" localSheetId="1">'0503117 (Недетализированные КБК'!$A$658:$L$658</definedName>
    <definedName name="TR_4318950_441282" localSheetId="0">'0503117 (Детализированные КБК)'!$A$661:$L$661</definedName>
    <definedName name="TR_4318950_441282" localSheetId="1">'0503117 (Недетализированные КБК'!$A$661:$L$661</definedName>
    <definedName name="TR_4318950_441289" localSheetId="0">'0503117 (Детализированные КБК)'!$A$668:$L$668</definedName>
    <definedName name="TR_4318950_441289" localSheetId="1">'0503117 (Недетализированные КБК'!$A$668:$L$668</definedName>
    <definedName name="TR_4318950_441290" localSheetId="0">'0503117 (Детализированные КБК)'!$A$669:$L$669</definedName>
    <definedName name="TR_4318950_441290" localSheetId="1">'0503117 (Недетализированные КБК'!$A$669:$L$669</definedName>
    <definedName name="TR_4318950_441291" localSheetId="0">'0503117 (Детализированные КБК)'!$A$670:$L$670</definedName>
    <definedName name="TR_4318950_441291" localSheetId="1">'0503117 (Недетализированные КБК'!$A$670:$L$670</definedName>
    <definedName name="TR_4318950_441295" localSheetId="0">'0503117 (Детализированные КБК)'!$A$674:$L$674</definedName>
    <definedName name="TR_4318950_441295" localSheetId="1">'0503117 (Недетализированные КБК'!$A$674:$L$674</definedName>
    <definedName name="TR_4318950_441298" localSheetId="0">'0503117 (Детализированные КБК)'!$A$677:$L$677</definedName>
    <definedName name="TR_4318950_441298" localSheetId="1">'0503117 (Недетализированные КБК'!$A$677:$L$677</definedName>
    <definedName name="TR_4318950_441301" localSheetId="0">'0503117 (Детализированные КБК)'!$A$680:$L$680</definedName>
    <definedName name="TR_4318950_441301" localSheetId="1">'0503117 (Недетализированные КБК'!$A$680:$L$680</definedName>
    <definedName name="TR_4318950_441305" localSheetId="0">'0503117 (Детализированные КБК)'!$A$684:$L$684</definedName>
    <definedName name="TR_4318950_441305" localSheetId="1">'0503117 (Недетализированные КБК'!$A$684:$L$684</definedName>
    <definedName name="TR_4318950_441309" localSheetId="0">'0503117 (Детализированные КБК)'!$A$688:$L$688</definedName>
    <definedName name="TR_4318950_441309" localSheetId="1">'0503117 (Недетализированные КБК'!$A$688:$L$688</definedName>
    <definedName name="TR_4318950_441310" localSheetId="0">'0503117 (Детализированные КБК)'!$A$689:$L$689</definedName>
    <definedName name="TR_4318950_441310" localSheetId="1">'0503117 (Недетализированные КБК'!$A$689:$L$689</definedName>
    <definedName name="TR_4318950_441314" localSheetId="0">'0503117 (Детализированные КБК)'!$A$693:$L$693</definedName>
    <definedName name="TR_4318950_441314" localSheetId="1">'0503117 (Недетализированные КБК'!$A$693:$L$693</definedName>
    <definedName name="TR_4318950_441321" localSheetId="0">'0503117 (Детализированные КБК)'!$A$700:$L$700</definedName>
    <definedName name="TR_4318950_441321" localSheetId="1">'0503117 (Недетализированные КБК'!$A$700:$L$700</definedName>
    <definedName name="TR_4318950_441325" localSheetId="0">'0503117 (Детализированные КБК)'!$A$704:$L$704</definedName>
    <definedName name="TR_4318950_441325" localSheetId="1">'0503117 (Недетализированные КБК'!$A$704:$L$704</definedName>
    <definedName name="TR_4318950_441329" localSheetId="0">'0503117 (Детализированные КБК)'!$A$708:$L$708</definedName>
    <definedName name="TR_4318950_441329" localSheetId="1">'0503117 (Недетализированные КБК'!$A$708:$L$708</definedName>
    <definedName name="TR_4318950_441333" localSheetId="0">'0503117 (Детализированные КБК)'!$A$712:$L$712</definedName>
    <definedName name="TR_4318950_441333" localSheetId="1">'0503117 (Недетализированные КБК'!$A$712:$L$712</definedName>
    <definedName name="TR_4318950_441339" localSheetId="0">'0503117 (Детализированные КБК)'!$A$718:$L$718</definedName>
    <definedName name="TR_4318950_441339" localSheetId="1">'0503117 (Недетализированные КБК'!$A$718:$L$718</definedName>
    <definedName name="TR_4318950_441340" localSheetId="0">'0503117 (Детализированные КБК)'!$A$719:$L$719</definedName>
    <definedName name="TR_4318950_441340" localSheetId="1">'0503117 (Недетализированные КБК'!$A$719:$L$719</definedName>
    <definedName name="TR_4318950_441344" localSheetId="0">'0503117 (Детализированные КБК)'!$A$723:$L$723</definedName>
    <definedName name="TR_4318950_441344" localSheetId="1">'0503117 (Недетализированные КБК'!$A$723:$L$723</definedName>
    <definedName name="TR_4318950_441348" localSheetId="0">'0503117 (Детализированные КБК)'!$A$727:$L$727</definedName>
    <definedName name="TR_4318950_441348" localSheetId="1">'0503117 (Недетализированные КБК'!$A$727:$L$727</definedName>
    <definedName name="TR_4318950_441351" localSheetId="0">'0503117 (Детализированные КБК)'!$A$730:$L$730</definedName>
    <definedName name="TR_4318950_441351" localSheetId="1">'0503117 (Недетализированные КБК'!$A$730:$L$730</definedName>
    <definedName name="TR_4318950_441355" localSheetId="0">'0503117 (Детализированные КБК)'!$A$734:$L$734</definedName>
    <definedName name="TR_4318950_441355" localSheetId="1">'0503117 (Недетализированные КБК'!$A$734:$L$734</definedName>
    <definedName name="TR_4318950_441359" localSheetId="0">'0503117 (Детализированные КБК)'!$A$738:$L$738</definedName>
    <definedName name="TR_4318950_441359" localSheetId="1">'0503117 (Недетализированные КБК'!$A$738:$L$738</definedName>
    <definedName name="TR_4318950_441363" localSheetId="0">'0503117 (Детализированные КБК)'!$A$742:$L$742</definedName>
    <definedName name="TR_4318950_441363" localSheetId="1">'0503117 (Недетализированные КБК'!$A$742:$L$742</definedName>
    <definedName name="TR_4318950_441367" localSheetId="0">'0503117 (Детализированные КБК)'!$A$746:$L$746</definedName>
    <definedName name="TR_4318950_441367" localSheetId="1">'0503117 (Недетализированные КБК'!$A$746:$L$746</definedName>
    <definedName name="TR_4318950_441371" localSheetId="0">'0503117 (Детализированные КБК)'!$A$750:$L$750</definedName>
    <definedName name="TR_4318950_441371" localSheetId="1">'0503117 (Недетализированные КБК'!$A$750:$L$750</definedName>
    <definedName name="TR_4318950_441376" localSheetId="0">'0503117 (Детализированные КБК)'!$A$755:$L$755</definedName>
    <definedName name="TR_4318950_441376" localSheetId="1">'0503117 (Недетализированные КБК'!$A$755:$L$755</definedName>
    <definedName name="TR_4318950_441377" localSheetId="0">'0503117 (Детализированные КБК)'!$A$756:$L$756</definedName>
    <definedName name="TR_4318950_441377" localSheetId="1">'0503117 (Недетализированные КБК'!$A$756:$L$756</definedName>
    <definedName name="TR_4318950_441378" localSheetId="0">'0503117 (Детализированные КБК)'!$A$757:$L$757</definedName>
    <definedName name="TR_4318950_441378" localSheetId="1">'0503117 (Недетализированные КБК'!$A$757:$L$757</definedName>
    <definedName name="TR_4318950_441382" localSheetId="0">'0503117 (Детализированные КБК)'!$A$761:$L$761</definedName>
    <definedName name="TR_4318950_441382" localSheetId="1">'0503117 (Недетализированные КБК'!$A$761:$L$761</definedName>
    <definedName name="TR_4318950_441385" localSheetId="0">'0503117 (Детализированные КБК)'!$A$764:$L$764</definedName>
    <definedName name="TR_4318950_441385" localSheetId="1">'0503117 (Недетализированные КБК'!$A$764:$L$764</definedName>
    <definedName name="TR_4318950_441389" localSheetId="0">'0503117 (Детализированные КБК)'!$A$768:$L$768</definedName>
    <definedName name="TR_4318950_441389" localSheetId="1">'0503117 (Недетализированные КБК'!$A$768:$L$768</definedName>
    <definedName name="TR_4318950_441390" localSheetId="0">'0503117 (Детализированные КБК)'!$A$769:$L$769</definedName>
    <definedName name="TR_4318950_441390" localSheetId="1">'0503117 (Недетализированные КБК'!$A$769:$L$769</definedName>
    <definedName name="TR_4318950_441391" localSheetId="0">'0503117 (Детализированные КБК)'!$A$770:$L$770</definedName>
    <definedName name="TR_4318950_441391" localSheetId="1">'0503117 (Недетализированные КБК'!$A$770:$L$770</definedName>
    <definedName name="TR_4318950_441394" localSheetId="0">'0503117 (Детализированные КБК)'!$A$773:$L$773</definedName>
    <definedName name="TR_4318950_441394" localSheetId="1">'0503117 (Недетализированные КБК'!$A$773:$L$773</definedName>
    <definedName name="TR_4318950_441397" localSheetId="0">'0503117 (Детализированные КБК)'!$A$776:$L$776</definedName>
    <definedName name="TR_4318950_441397" localSheetId="1">'0503117 (Недетализированные КБК'!$A$776:$L$776</definedName>
    <definedName name="TR_4318950_441404" localSheetId="0">'0503117 (Детализированные КБК)'!$A$783:$L$783</definedName>
    <definedName name="TR_4318950_441404" localSheetId="1">'0503117 (Недетализированные КБК'!$A$783:$L$783</definedName>
    <definedName name="TR_4318950_441405" localSheetId="0">'0503117 (Детализированные КБК)'!$A$784:$L$784</definedName>
    <definedName name="TR_4318950_441405" localSheetId="1">'0503117 (Недетализированные КБК'!$A$784:$L$784</definedName>
    <definedName name="TR_4318950_441409" localSheetId="0">'0503117 (Детализированные КБК)'!$A$788:$L$788</definedName>
    <definedName name="TR_4318950_441409" localSheetId="1">'0503117 (Недетализированные КБК'!$A$788:$L$788</definedName>
    <definedName name="TR_4318950_441413" localSheetId="0">'0503117 (Детализированные КБК)'!$A$792:$L$792</definedName>
    <definedName name="TR_4318950_441413" localSheetId="1">'0503117 (Недетализированные КБК'!$A$792:$L$792</definedName>
    <definedName name="TR_4318950_441417" localSheetId="0">'0503117 (Детализированные КБК)'!$A$796:$L$796</definedName>
    <definedName name="TR_4318950_441417" localSheetId="1">'0503117 (Недетализированные КБК'!$A$796:$L$796</definedName>
    <definedName name="TR_4318950_441421" localSheetId="0">'0503117 (Детализированные КБК)'!$A$800:$L$800</definedName>
    <definedName name="TR_4318950_441421" localSheetId="1">'0503117 (Недетализированные КБК'!$A$800:$L$800</definedName>
    <definedName name="TR_4318950_441425" localSheetId="0">'0503117 (Детализированные КБК)'!$A$804:$L$804</definedName>
    <definedName name="TR_4318950_441425" localSheetId="1">'0503117 (Недетализированные КБК'!$A$804:$L$804</definedName>
    <definedName name="TR_4318950_441429" localSheetId="0">'0503117 (Детализированные КБК)'!$A$808:$L$808</definedName>
    <definedName name="TR_4318950_441429" localSheetId="1">'0503117 (Недетализированные КБК'!$A$808:$L$808</definedName>
    <definedName name="TR_4318950_441433" localSheetId="0">'0503117 (Детализированные КБК)'!$A$812:$L$812</definedName>
    <definedName name="TR_4318950_441433" localSheetId="1">'0503117 (Недетализированные КБК'!$A$812:$L$812</definedName>
    <definedName name="TR_4318950_441438" localSheetId="0">'0503117 (Детализированные КБК)'!$A$817:$L$817</definedName>
    <definedName name="TR_4318950_441438" localSheetId="1">'0503117 (Недетализированные КБК'!$A$817:$L$817</definedName>
    <definedName name="TR_4318950_441439" localSheetId="0">'0503117 (Детализированные КБК)'!$A$818:$L$818</definedName>
    <definedName name="TR_4318950_441439" localSheetId="1">'0503117 (Недетализированные КБК'!$A$818:$L$818</definedName>
    <definedName name="TR_4318950_441443" localSheetId="0">'0503117 (Детализированные КБК)'!$A$822:$L$822</definedName>
    <definedName name="TR_4318950_441443" localSheetId="1">'0503117 (Недетализированные КБК'!$A$822:$L$822</definedName>
    <definedName name="TR_4318950_441447" localSheetId="0">'0503117 (Детализированные КБК)'!$A$826:$L$826</definedName>
    <definedName name="TR_4318950_441447" localSheetId="1">'0503117 (Недетализированные КБК'!$A$826:$L$826</definedName>
    <definedName name="TR_4318950_441451" localSheetId="0">'0503117 (Детализированные КБК)'!$A$830:$L$830</definedName>
    <definedName name="TR_4318950_441451" localSheetId="1">'0503117 (Недетализированные КБК'!$A$830:$L$830</definedName>
    <definedName name="TR_4318950_441452" localSheetId="0">'0503117 (Детализированные КБК)'!$A$831:$L$831</definedName>
    <definedName name="TR_4318950_441452" localSheetId="1">'0503117 (Недетализированные КБК'!$A$831:$L$831</definedName>
    <definedName name="TR_4318950_441456" localSheetId="0">'0503117 (Детализированные КБК)'!$A$835:$L$835</definedName>
    <definedName name="TR_4318950_441456" localSheetId="1">'0503117 (Недетализированные КБК'!$A$835:$L$835</definedName>
    <definedName name="TR_4318950_441460" localSheetId="0">'0503117 (Детализированные КБК)'!$A$839:$L$839</definedName>
    <definedName name="TR_4318950_441460" localSheetId="1">'0503117 (Недетализированные КБК'!$A$839:$L$839</definedName>
    <definedName name="TR_4318950_441464" localSheetId="0">'0503117 (Детализированные КБК)'!$A$843:$L$843</definedName>
    <definedName name="TR_4318950_441464" localSheetId="1">'0503117 (Недетализированные КБК'!$A$843:$L$843</definedName>
    <definedName name="TR_4318950_441468" localSheetId="0">'0503117 (Детализированные КБК)'!$A$847:$L$847</definedName>
    <definedName name="TR_4318950_441468" localSheetId="1">'0503117 (Недетализированные КБК'!$A$847:$L$847</definedName>
    <definedName name="TR_4318950_441472" localSheetId="0">'0503117 (Детализированные КБК)'!$A$851:$L$851</definedName>
    <definedName name="TR_4318950_441472" localSheetId="1">'0503117 (Недетализированные КБК'!$A$851:$L$851</definedName>
    <definedName name="TR_4318950_441477" localSheetId="0">'0503117 (Детализированные КБК)'!$A$856:$L$856</definedName>
    <definedName name="TR_4318950_441477" localSheetId="1">'0503117 (Недетализированные КБК'!$A$856:$L$856</definedName>
    <definedName name="TR_4318950_441478" localSheetId="0">'0503117 (Детализированные КБК)'!$A$857:$L$857</definedName>
    <definedName name="TR_4318950_441478" localSheetId="1">'0503117 (Недетализированные КБК'!$A$857:$L$857</definedName>
    <definedName name="TR_4318950_441482" localSheetId="0">'0503117 (Детализированные КБК)'!$A$861:$L$861</definedName>
    <definedName name="TR_4318950_441482" localSheetId="1">'0503117 (Недетализированные КБК'!$A$861:$L$861</definedName>
    <definedName name="TR_4318950_441486" localSheetId="0">'0503117 (Детализированные КБК)'!$A$865:$L$865</definedName>
    <definedName name="TR_4318950_441486" localSheetId="1">'0503117 (Недетализированные КБК'!$A$865:$L$865</definedName>
    <definedName name="TR_4318950_441490" localSheetId="0">'0503117 (Детализированные КБК)'!$A$869:$L$869</definedName>
    <definedName name="TR_4318950_441490" localSheetId="1">'0503117 (Недетализированные КБК'!$A$869:$L$869</definedName>
    <definedName name="TR_4318950_441494" localSheetId="0">'0503117 (Детализированные КБК)'!$A$873:$L$873</definedName>
    <definedName name="TR_4318950_441494" localSheetId="1">'0503117 (Недетализированные КБК'!$A$873:$L$873</definedName>
    <definedName name="TR_4318950_441498" localSheetId="0">'0503117 (Детализированные КБК)'!$A$877:$L$877</definedName>
    <definedName name="TR_4318950_441498" localSheetId="1">'0503117 (Недетализированные КБК'!$A$877:$L$877</definedName>
    <definedName name="TR_4318950_441502" localSheetId="0">'0503117 (Детализированные КБК)'!$A$881:$L$881</definedName>
    <definedName name="TR_4318950_441502" localSheetId="1">'0503117 (Недетализированные КБК'!$A$881:$L$881</definedName>
    <definedName name="TR_4318950_441506" localSheetId="0">'0503117 (Детализированные КБК)'!$A$885:$L$885</definedName>
    <definedName name="TR_4318950_441506" localSheetId="1">'0503117 (Недетализированные КБК'!$A$885:$L$885</definedName>
    <definedName name="TR_4318950_441510" localSheetId="0">'0503117 (Детализированные КБК)'!$A$889:$L$889</definedName>
    <definedName name="TR_4318950_441510" localSheetId="1">'0503117 (Недетализированные КБК'!$A$889:$L$889</definedName>
    <definedName name="TR_4318950_441514" localSheetId="0">'0503117 (Детализированные КБК)'!$A$893:$L$893</definedName>
    <definedName name="TR_4318950_441514" localSheetId="1">'0503117 (Недетализированные КБК'!$A$893:$L$893</definedName>
    <definedName name="TR_4318950_441518" localSheetId="0">'0503117 (Детализированные КБК)'!$A$897:$L$897</definedName>
    <definedName name="TR_4318950_441518" localSheetId="1">'0503117 (Недетализированные КБК'!$A$897:$L$897</definedName>
    <definedName name="TR_4318950_441522" localSheetId="0">'0503117 (Детализированные КБК)'!$A$901:$L$901</definedName>
    <definedName name="TR_4318950_441522" localSheetId="1">'0503117 (Недетализированные КБК'!$A$901:$L$901</definedName>
    <definedName name="TR_4318950_441527" localSheetId="0">'0503117 (Детализированные КБК)'!$A$906:$L$906</definedName>
    <definedName name="TR_4318950_441527" localSheetId="1">'0503117 (Недетализированные КБК'!$A$906:$L$906</definedName>
    <definedName name="TR_4318950_441532" localSheetId="0">'0503117 (Детализированные КБК)'!$A$911:$L$911</definedName>
    <definedName name="TR_4318950_441532" localSheetId="1">'0503117 (Недетализированные КБК'!$A$911:$L$911</definedName>
    <definedName name="TR_4318950_441533" localSheetId="0">'0503117 (Детализированные КБК)'!$A$912:$L$912</definedName>
    <definedName name="TR_4318950_441533" localSheetId="1">'0503117 (Недетализированные КБК'!$A$912:$L$912</definedName>
    <definedName name="TR_4318950_441534" localSheetId="0">'0503117 (Детализированные КБК)'!$A$913:$L$913</definedName>
    <definedName name="TR_4318950_441534" localSheetId="1">'0503117 (Недетализированные КБК'!$A$913:$L$913</definedName>
    <definedName name="TR_4318950_441538" localSheetId="0">'0503117 (Детализированные КБК)'!$A$917:$L$917</definedName>
    <definedName name="TR_4318950_441538" localSheetId="1">'0503117 (Недетализированные КБК'!$A$917:$L$917</definedName>
    <definedName name="TR_4318950_441542" localSheetId="0">'0503117 (Детализированные КБК)'!$A$921:$L$921</definedName>
    <definedName name="TR_4318950_441542" localSheetId="1">'0503117 (Недетализированные КБК'!$A$921:$L$921</definedName>
    <definedName name="TR_4318950_441543" localSheetId="0">'0503117 (Детализированные КБК)'!$A$922:$L$922</definedName>
    <definedName name="TR_4318950_441543" localSheetId="1">'0503117 (Недетализированные КБК'!$A$922:$L$922</definedName>
    <definedName name="TR_4318950_441544" localSheetId="0">'0503117 (Детализированные КБК)'!$A$923:$L$923</definedName>
    <definedName name="TR_4318950_441544" localSheetId="1">'0503117 (Недетализированные КБК'!$A$923:$L$923</definedName>
    <definedName name="TR_4318950_441547" localSheetId="0">'0503117 (Детализированные КБК)'!$A$926:$L$926</definedName>
    <definedName name="TR_4318950_441547" localSheetId="1">'0503117 (Недетализированные КБК'!$A$926:$L$926</definedName>
    <definedName name="TR_4318950_441551" localSheetId="0">'0503117 (Детализированные КБК)'!$A$930:$L$930</definedName>
    <definedName name="TR_4318950_441551" localSheetId="1">'0503117 (Недетализированные КБК'!$A$930:$L$930</definedName>
    <definedName name="TR_4318950_441552" localSheetId="0">'0503117 (Детализированные КБК)'!$A$931:$L$931</definedName>
    <definedName name="TR_4318950_441552" localSheetId="1">'0503117 (Недетализированные КБК'!$A$931:$L$931</definedName>
    <definedName name="TR_4318950_441553" localSheetId="0">'0503117 (Детализированные КБК)'!$A$932:$L$932</definedName>
    <definedName name="TR_4318950_441553" localSheetId="1">'0503117 (Недетализированные КБК'!$A$932:$L$932</definedName>
    <definedName name="TR_4318950_441557" localSheetId="0">'0503117 (Детализированные КБК)'!$A$936:$L$936</definedName>
    <definedName name="TR_4318950_441557" localSheetId="1">'0503117 (Недетализированные КБК'!$A$936:$L$936</definedName>
    <definedName name="TR_4318950_441558" localSheetId="0">'0503117 (Детализированные КБК)'!$A$937:$L$937</definedName>
    <definedName name="TR_4318950_441558" localSheetId="1">'0503117 (Недетализированные КБК'!$A$937:$L$937</definedName>
    <definedName name="TR_4318950_441561" localSheetId="0">'0503117 (Детализированные КБК)'!$A$940:$L$940</definedName>
    <definedName name="TR_4318950_441561" localSheetId="1">'0503117 (Недетализированные КБК'!$A$940:$L$940</definedName>
    <definedName name="TR_4318950_441567" localSheetId="0">'0503117 (Детализированные КБК)'!$A$946:$L$946</definedName>
    <definedName name="TR_4318950_441567" localSheetId="1">'0503117 (Недетализированные КБК'!$A$946:$L$946</definedName>
    <definedName name="TR_4318950_441571" localSheetId="0">'0503117 (Детализированные КБК)'!$A$950:$L$950</definedName>
    <definedName name="TR_4318950_441571" localSheetId="1">'0503117 (Недетализированные КБК'!$A$950:$L$950</definedName>
    <definedName name="TR_4318950_441574" localSheetId="0">'0503117 (Детализированные КБК)'!$A$953:$L$953</definedName>
    <definedName name="TR_4318950_441574" localSheetId="1">'0503117 (Недетализированные КБК'!$A$953:$L$953</definedName>
    <definedName name="TR_4318950_441578" localSheetId="0">'0503117 (Детализированные КБК)'!$A$957:$L$957</definedName>
    <definedName name="TR_4318950_441578" localSheetId="1">'0503117 (Недетализированные КБК'!$A$957:$L$957</definedName>
    <definedName name="TR_4318950_441582" localSheetId="0">'0503117 (Детализированные КБК)'!$A$961:$L$961</definedName>
    <definedName name="TR_4318950_441582" localSheetId="1">'0503117 (Недетализированные КБК'!$A$961:$L$961</definedName>
    <definedName name="TR_4318950_441583" localSheetId="0">'0503117 (Детализированные КБК)'!$A$962:$L$962</definedName>
    <definedName name="TR_4318950_441583" localSheetId="1">'0503117 (Недетализированные КБК'!$A$962:$L$962</definedName>
    <definedName name="TR_4318950_441590" localSheetId="0">'0503117 (Детализированные КБК)'!$A$969:$L$969</definedName>
    <definedName name="TR_4318950_441590" localSheetId="1">'0503117 (Недетализированные КБК'!$A$969:$L$969</definedName>
    <definedName name="TR_4318950_441593" localSheetId="0">'0503117 (Детализированные КБК)'!$A$972:$L$972</definedName>
    <definedName name="TR_4318950_441593" localSheetId="1">'0503117 (Недетализированные КБК'!$A$972:$L$972</definedName>
    <definedName name="TR_4318950_441594" localSheetId="0">'0503117 (Детализированные КБК)'!$A$973:$L$973</definedName>
    <definedName name="TR_4318950_441594" localSheetId="1">'0503117 (Недетализированные КБК'!$A$973:$L$973</definedName>
    <definedName name="TR_4318950_441598" localSheetId="0">'0503117 (Детализированные КБК)'!$A$977:$L$977</definedName>
    <definedName name="TR_4318950_441598" localSheetId="1">'0503117 (Недетализированные КБК'!$A$977:$L$977</definedName>
    <definedName name="TR_4318950_441604" localSheetId="0">'0503117 (Детализированные КБК)'!$A$983:$L$983</definedName>
    <definedName name="TR_4318950_441604" localSheetId="1">'0503117 (Недетализированные КБК'!$A$983:$L$983</definedName>
    <definedName name="TR_4318950_441607" localSheetId="0">'0503117 (Детализированные КБК)'!$A$986:$L$986</definedName>
    <definedName name="TR_4318950_441607" localSheetId="1">'0503117 (Недетализированные КБК'!$A$986:$L$986</definedName>
    <definedName name="TR_4318950_441612" localSheetId="0">'0503117 (Детализированные КБК)'!$A$991:$L$991</definedName>
    <definedName name="TR_4318950_441612" localSheetId="1">'0503117 (Недетализированные КБК'!$A$991:$L$991</definedName>
    <definedName name="TR_4318950_441613" localSheetId="0">'0503117 (Детализированные КБК)'!$A$992:$L$992</definedName>
    <definedName name="TR_4318950_441613" localSheetId="1">'0503117 (Недетализированные КБК'!$A$992:$L$992</definedName>
    <definedName name="TR_4318950_441617" localSheetId="0">'0503117 (Детализированные КБК)'!$A$996:$L$996</definedName>
    <definedName name="TR_4318950_441617" localSheetId="1">'0503117 (Недетализированные КБК'!$A$996:$L$996</definedName>
    <definedName name="TR_4318950_441621" localSheetId="0">'0503117 (Детализированные КБК)'!$A$1000:$L$1000</definedName>
    <definedName name="TR_4318950_441621" localSheetId="1">'0503117 (Недетализированные КБК'!$A$1000:$L$1000</definedName>
    <definedName name="TR_4318950_441625" localSheetId="0">'0503117 (Детализированные КБК)'!$A$1004:$L$1004</definedName>
    <definedName name="TR_4318950_441625" localSheetId="1">'0503117 (Недетализированные КБК'!$A$1004:$L$1004</definedName>
    <definedName name="TR_4318950_441629" localSheetId="0">'0503117 (Детализированные КБК)'!$A$1008:$L$1008</definedName>
    <definedName name="TR_4318950_441629" localSheetId="1">'0503117 (Недетализированные КБК'!$A$1008:$L$1008</definedName>
    <definedName name="TR_4318950_441634" localSheetId="0">'0503117 (Детализированные КБК)'!$A$1013:$L$1013</definedName>
    <definedName name="TR_4318950_441634" localSheetId="1">'0503117 (Недетализированные КБК'!$A$1013:$L$1013</definedName>
    <definedName name="TR_4318950_441637" localSheetId="0">'0503117 (Детализированные КБК)'!$A$1016:$L$1016</definedName>
    <definedName name="TR_4318950_441637" localSheetId="1">'0503117 (Недетализированные КБК'!$A$1016:$L$1016</definedName>
    <definedName name="TR_4318950_441641" localSheetId="0">'0503117 (Детализированные КБК)'!$A$1020:$L$1020</definedName>
    <definedName name="TR_4318950_441641" localSheetId="1">'0503117 (Недетализированные КБК'!$A$1020:$L$1020</definedName>
    <definedName name="TR_4318950_441644" localSheetId="0">'0503117 (Детализированные КБК)'!$A$1023:$L$1023</definedName>
    <definedName name="TR_4318950_441644" localSheetId="1">'0503117 (Недетализированные КБК'!$A$1023:$L$1023</definedName>
    <definedName name="TR_4318950_441648" localSheetId="0">'0503117 (Детализированные КБК)'!$A$1027:$L$1027</definedName>
    <definedName name="TR_4318950_441648" localSheetId="1">'0503117 (Недетализированные КБК'!$A$1027:$L$1027</definedName>
    <definedName name="TR_4318950_441651" localSheetId="0">'0503117 (Детализированные КБК)'!$A$1030:$L$1030</definedName>
    <definedName name="TR_4318950_441651" localSheetId="1">'0503117 (Недетализированные КБК'!$A$1030:$L$1030</definedName>
    <definedName name="TR_4318950_441655" localSheetId="0">'0503117 (Детализированные КБК)'!$A$1034:$L$1034</definedName>
    <definedName name="TR_4318950_441655" localSheetId="1">'0503117 (Недетализированные КБК'!$A$1034:$L$1034</definedName>
    <definedName name="TR_4318950_441658" localSheetId="0">'0503117 (Детализированные КБК)'!$A$1037:$L$1037</definedName>
    <definedName name="TR_4318950_441658" localSheetId="1">'0503117 (Недетализированные КБК'!$A$1037:$L$1037</definedName>
    <definedName name="TR_4318950_441659" localSheetId="0">'0503117 (Детализированные КБК)'!$A$1038:$L$1038</definedName>
    <definedName name="TR_4318950_441659" localSheetId="1">'0503117 (Недетализированные КБК'!$A$1038:$L$1038</definedName>
    <definedName name="TR_4318950_441663" localSheetId="0">'0503117 (Детализированные КБК)'!$A$1042:$L$1042</definedName>
    <definedName name="TR_4318950_441663" localSheetId="1">'0503117 (Недетализированные КБК'!$A$1042:$L$1042</definedName>
    <definedName name="TR_4318950_441667" localSheetId="0">'0503117 (Детализированные КБК)'!$A$1046:$L$1046</definedName>
    <definedName name="TR_4318950_441667" localSheetId="1">'0503117 (Недетализированные КБК'!$A$1046:$L$1046</definedName>
    <definedName name="TR_4318950_441670" localSheetId="0">'0503117 (Детализированные КБК)'!$A$1049:$L$1049</definedName>
    <definedName name="TR_4318950_441670" localSheetId="1">'0503117 (Недетализированные КБК'!$A$1049:$L$1049</definedName>
    <definedName name="TR_4318950_441671" localSheetId="0">'0503117 (Детализированные КБК)'!$A$1050:$L$1050</definedName>
    <definedName name="TR_4318950_441671" localSheetId="1">'0503117 (Недетализированные КБК'!$A$1050:$L$1050</definedName>
    <definedName name="TR_4318950_441675" localSheetId="0">'0503117 (Детализированные КБК)'!$A$1054:$L$1054</definedName>
    <definedName name="TR_4318950_441675" localSheetId="1">'0503117 (Недетализированные КБК'!$A$1054:$L$1054</definedName>
    <definedName name="TR_4318950_441678" localSheetId="0">'0503117 (Детализированные КБК)'!$A$1057:$L$1057</definedName>
    <definedName name="TR_4318950_441678" localSheetId="1">'0503117 (Недетализированные КБК'!$A$1057:$L$1057</definedName>
    <definedName name="TR_4318950_441679" localSheetId="0">'0503117 (Детализированные КБК)'!$A$1058:$L$1058</definedName>
    <definedName name="TR_4318950_441679" localSheetId="1">'0503117 (Недетализированные КБК'!$A$1058:$L$1058</definedName>
    <definedName name="TR_4318950_441683" localSheetId="0">'0503117 (Детализированные КБК)'!$A$1062:$L$1062</definedName>
    <definedName name="TR_4318950_441683" localSheetId="1">'0503117 (Недетализированные КБК'!$A$1062:$L$1062</definedName>
    <definedName name="TR_4318950_441686" localSheetId="0">'0503117 (Детализированные КБК)'!$A$1065:$L$1065</definedName>
    <definedName name="TR_4318950_441686" localSheetId="1">'0503117 (Недетализированные КБК'!$A$1065:$L$1065</definedName>
    <definedName name="TR_4318950_441690" localSheetId="0">'0503117 (Детализированные КБК)'!$A$1069:$L$1069</definedName>
    <definedName name="TR_4318950_441690" localSheetId="1">'0503117 (Недетализированные КБК'!$A$1069:$L$1069</definedName>
    <definedName name="TR_4318950_441693" localSheetId="0">'0503117 (Детализированные КБК)'!$A$1072:$L$1072</definedName>
    <definedName name="TR_4318950_441693" localSheetId="1">'0503117 (Недетализированные КБК'!$A$1072:$L$1072</definedName>
    <definedName name="TR_4318950_441697" localSheetId="0">'0503117 (Детализированные КБК)'!$A$1076:$L$1076</definedName>
    <definedName name="TR_4318950_441697" localSheetId="1">'0503117 (Недетализированные КБК'!$A$1076:$L$1076</definedName>
    <definedName name="TR_4318950_441700" localSheetId="0">'0503117 (Детализированные КБК)'!$A$1079:$L$1079</definedName>
    <definedName name="TR_4318950_441700" localSheetId="1">'0503117 (Недетализированные КБК'!$A$1079:$L$1079</definedName>
    <definedName name="TR_4318950_441704" localSheetId="0">'0503117 (Детализированные КБК)'!$A$1083:$L$1083</definedName>
    <definedName name="TR_4318950_441704" localSheetId="1">'0503117 (Недетализированные КБК'!$A$1083:$L$1083</definedName>
    <definedName name="TR_4318950_441708" localSheetId="0">'0503117 (Детализированные КБК)'!$A$1087:$L$1087</definedName>
    <definedName name="TR_4318950_441708" localSheetId="1">'0503117 (Недетализированные КБК'!$A$1087:$L$1087</definedName>
    <definedName name="TR_4318950_441713" localSheetId="0">'0503117 (Детализированные КБК)'!$A$1092:$L$1092</definedName>
    <definedName name="TR_4318950_441713" localSheetId="1">'0503117 (Недетализированные КБК'!$A$1092:$L$1092</definedName>
    <definedName name="TR_4318950_441717" localSheetId="0">'0503117 (Детализированные КБК)'!$A$1096:$L$1096</definedName>
    <definedName name="TR_4318950_441717" localSheetId="1">'0503117 (Недетализированные КБК'!$A$1096:$L$1096</definedName>
    <definedName name="TR_4318950_441721" localSheetId="0">'0503117 (Детализированные КБК)'!$A$1100:$L$1100</definedName>
    <definedName name="TR_4318950_441721" localSheetId="1">'0503117 (Недетализированные КБК'!$A$1100:$L$1100</definedName>
    <definedName name="TR_4318950_441724" localSheetId="0">'0503117 (Детализированные КБК)'!$A$1103:$L$1103</definedName>
    <definedName name="TR_4318950_441724" localSheetId="1">'0503117 (Недетализированные КБК'!$A$1103:$L$1103</definedName>
    <definedName name="TR_4318950_441728" localSheetId="0">'0503117 (Детализированные КБК)'!$A$1107:$L$1107</definedName>
    <definedName name="TR_4318950_441728" localSheetId="1">'0503117 (Недетализированные КБК'!$A$1107:$L$1107</definedName>
    <definedName name="TR_4318950_441731" localSheetId="0">'0503117 (Детализированные КБК)'!$A$1110:$L$1110</definedName>
    <definedName name="TR_4318950_441731" localSheetId="1">'0503117 (Недетализированные КБК'!$A$1110:$L$1110</definedName>
    <definedName name="TR_4318950_441735" localSheetId="0">'0503117 (Детализированные КБК)'!$A$1114:$L$1114</definedName>
    <definedName name="TR_4318950_441735" localSheetId="1">'0503117 (Недетализированные КБК'!$A$1114:$L$1114</definedName>
    <definedName name="TR_4318950_441738" localSheetId="0">'0503117 (Детализированные КБК)'!$A$1117:$L$1117</definedName>
    <definedName name="TR_4318950_441738" localSheetId="1">'0503117 (Недетализированные КБК'!$A$1117:$L$1117</definedName>
    <definedName name="TR_4318950_441742" localSheetId="0">'0503117 (Детализированные КБК)'!$A$1121:$L$1121</definedName>
    <definedName name="TR_4318950_441742" localSheetId="1">'0503117 (Недетализированные КБК'!$A$1121:$L$1121</definedName>
    <definedName name="TR_4318950_441746" localSheetId="0">'0503117 (Детализированные КБК)'!$A$1125:$L$1125</definedName>
    <definedName name="TR_4318950_441746" localSheetId="1">'0503117 (Недетализированные КБК'!$A$1125:$L$1125</definedName>
    <definedName name="TR_4318950_441750" localSheetId="0">'0503117 (Детализированные КБК)'!$A$1129:$L$1129</definedName>
    <definedName name="TR_4318950_441750" localSheetId="1">'0503117 (Недетализированные КБК'!$A$1129:$L$1129</definedName>
    <definedName name="TR_4318950_441754" localSheetId="0">'0503117 (Детализированные КБК)'!$A$1133:$L$1133</definedName>
    <definedName name="TR_4318950_441754" localSheetId="1">'0503117 (Недетализированные КБК'!$A$1133:$L$1133</definedName>
    <definedName name="TR_4318950_441757" localSheetId="0">'0503117 (Детализированные КБК)'!$A$1136:$L$1136</definedName>
    <definedName name="TR_4318950_441757" localSheetId="1">'0503117 (Недетализированные КБК'!$A$1136:$L$1136</definedName>
    <definedName name="TR_4318950_441761" localSheetId="0">'0503117 (Детализированные КБК)'!$A$1140:$L$1140</definedName>
    <definedName name="TR_4318950_441761" localSheetId="1">'0503117 (Недетализированные КБК'!$A$1140:$L$1140</definedName>
    <definedName name="TR_4318950_441764" localSheetId="0">'0503117 (Детализированные КБК)'!$A$1143:$L$1143</definedName>
    <definedName name="TR_4318950_441764" localSheetId="1">'0503117 (Недетализированные КБК'!$A$1143:$L$1143</definedName>
    <definedName name="TR_4318950_441769" localSheetId="0">'0503117 (Детализированные КБК)'!$A$1148:$L$1148</definedName>
    <definedName name="TR_4318950_441769" localSheetId="1">'0503117 (Недетализированные КБК'!$A$1148:$L$1148</definedName>
    <definedName name="TR_4318950_441770" localSheetId="0">'0503117 (Детализированные КБК)'!$A$1149:$L$1149</definedName>
    <definedName name="TR_4318950_441770" localSheetId="1">'0503117 (Недетализированные КБК'!$A$1149:$L$1149</definedName>
    <definedName name="TR_4318950_441771" localSheetId="0">'0503117 (Детализированные КБК)'!$A$1150:$L$1150</definedName>
    <definedName name="TR_4318950_441771" localSheetId="1">'0503117 (Недетализированные КБК'!$A$1150:$L$1150</definedName>
    <definedName name="TR_4318950_441774" localSheetId="0">'0503117 (Детализированные КБК)'!$A$1153:$L$1153</definedName>
    <definedName name="TR_4318950_441774" localSheetId="1">'0503117 (Недетализированные КБК'!$A$1153:$L$1153</definedName>
    <definedName name="TR_4318950_441777" localSheetId="0">'0503117 (Детализированные КБК)'!$A$1156:$L$1156</definedName>
    <definedName name="TR_4318950_441777" localSheetId="1">'0503117 (Недетализированные КБК'!$A$1156:$L$1156</definedName>
    <definedName name="TR_4318950_441778" localSheetId="0">'0503117 (Детализированные КБК)'!$A$1157:$L$1157</definedName>
    <definedName name="TR_4318950_441778" localSheetId="1">'0503117 (Недетализированные КБК'!$A$1157:$L$1157</definedName>
    <definedName name="TR_4318950_441782" localSheetId="0">'0503117 (Детализированные КБК)'!$A$1161:$L$1161</definedName>
    <definedName name="TR_4318950_441782" localSheetId="1">'0503117 (Недетализированные КБК'!$A$1161:$L$1161</definedName>
    <definedName name="TR_4318965" localSheetId="0">'0503117 (Детализированные КБК)'!$A$1176:$L$1176</definedName>
    <definedName name="TR_4318965" localSheetId="1">'0503117 (Недетализированные КБК'!$A$1176:$L$1176</definedName>
    <definedName name="TR_4318976" localSheetId="0">'0503117 (Детализированные КБК)'!$A$1180:$L$1180</definedName>
    <definedName name="TR_4318976" localSheetId="1">'0503117 (Недетализированные КБК'!$A$1180:$L$1180</definedName>
    <definedName name="TR_4318987_441800" localSheetId="0">'0503117 (Детализированные КБК)'!$A$1192:$L$1192</definedName>
    <definedName name="TR_4318987_441800" localSheetId="1">'0503117 (Недетализированные КБК'!$A$1192:$L$1192</definedName>
    <definedName name="TR_4319005_437286" localSheetId="0">'0503117 (Детализированные КБК)'!$A$21:$L$21</definedName>
    <definedName name="TR_4319005_437286" localSheetId="1">'0503117 (Недетализированные КБК'!$A$21:$L$21</definedName>
    <definedName name="TR_4319005_437287" localSheetId="0">'0503117 (Детализированные КБК)'!$A$22:$L$22</definedName>
    <definedName name="TR_4319005_437287" localSheetId="1">'0503117 (Недетализированные КБК'!$A$22:$L$22</definedName>
    <definedName name="TR_4319005_437289" localSheetId="0">'0503117 (Детализированные КБК)'!$A$24:$L$24</definedName>
    <definedName name="TR_4319005_437289" localSheetId="1">'0503117 (Недетализированные КБК'!$A$24:$L$24</definedName>
    <definedName name="TR_4319005_437290" localSheetId="0">'0503117 (Детализированные КБК)'!$A$25:$L$25</definedName>
    <definedName name="TR_4319005_437290" localSheetId="1">'0503117 (Недетализированные КБК'!$A$25:$L$25</definedName>
    <definedName name="TR_4319005_437295" localSheetId="0">'0503117 (Детализированные КБК)'!$A$30:$L$30</definedName>
    <definedName name="TR_4319005_437295" localSheetId="1">'0503117 (Недетализированные КБК'!$A$30:$L$30</definedName>
    <definedName name="TR_4319005_437297" localSheetId="0">'0503117 (Детализированные КБК)'!$A$32:$L$32</definedName>
    <definedName name="TR_4319005_437297" localSheetId="1">'0503117 (Недетализированные КБК'!$A$32:$L$32</definedName>
    <definedName name="TR_4319005_437299" localSheetId="0">'0503117 (Детализированные КБК)'!$A$34:$L$34</definedName>
    <definedName name="TR_4319005_437299" localSheetId="1">'0503117 (Недетализированные КБК'!$A$34:$L$34</definedName>
    <definedName name="TR_4319005_437305" localSheetId="0">'0503117 (Детализированные КБК)'!$A$40:$L$40</definedName>
    <definedName name="TR_4319005_437305" localSheetId="1">'0503117 (Недетализированные КБК'!$A$40:$L$40</definedName>
    <definedName name="TR_4319005_437307" localSheetId="0">'0503117 (Детализированные КБК)'!$A$42:$L$42</definedName>
    <definedName name="TR_4319005_437307" localSheetId="1">'0503117 (Недетализированные КБК'!$A$42:$L$42</definedName>
    <definedName name="TR_4319005_437309" localSheetId="0">'0503117 (Детализированные КБК)'!$A$44:$L$44</definedName>
    <definedName name="TR_4319005_437309" localSheetId="1">'0503117 (Недетализированные КБК'!$A$44:$L$44</definedName>
    <definedName name="TR_4319005_437311" localSheetId="0">'0503117 (Детализированные КБК)'!$A$46:$L$46</definedName>
    <definedName name="TR_4319005_437311" localSheetId="1">'0503117 (Недетализированные КБК'!$A$46:$L$46</definedName>
    <definedName name="TR_4319005_437316" localSheetId="0">'0503117 (Детализированные КБК)'!$A$51:$L$51</definedName>
    <definedName name="TR_4319005_437316" localSheetId="1">'0503117 (Недетализированные КБК'!$A$51:$L$51</definedName>
    <definedName name="TR_4319005_437321" localSheetId="0">'0503117 (Детализированные КБК)'!$A$56:$L$56</definedName>
    <definedName name="TR_4319005_437321" localSheetId="1">'0503117 (Недетализированные КБК'!$A$56:$L$56</definedName>
    <definedName name="TR_4319005_437326" localSheetId="0">'0503117 (Детализированные КБК)'!$A$61:$L$61</definedName>
    <definedName name="TR_4319005_437326" localSheetId="1">'0503117 (Недетализированные КБК'!$A$61:$L$61</definedName>
    <definedName name="TR_4319005_437327" localSheetId="0">'0503117 (Детализированные КБК)'!$A$62:$L$62</definedName>
    <definedName name="TR_4319005_437327" localSheetId="1">'0503117 (Недетализированные КБК'!$A$62:$L$62</definedName>
    <definedName name="TR_4319005_437328" localSheetId="0">'0503117 (Детализированные КБК)'!$A$63:$L$63</definedName>
    <definedName name="TR_4319005_437328" localSheetId="1">'0503117 (Недетализированные КБК'!$A$63:$L$63</definedName>
    <definedName name="TR_4319005_437329" localSheetId="0">'0503117 (Детализированные КБК)'!$A$64:$L$64</definedName>
    <definedName name="TR_4319005_437329" localSheetId="1">'0503117 (Недетализированные КБК'!$A$64:$L$64</definedName>
    <definedName name="TR_4319005_437332" localSheetId="0">'0503117 (Детализированные КБК)'!$A$67:$L$67</definedName>
    <definedName name="TR_4319005_437332" localSheetId="1">'0503117 (Недетализированные КБК'!$A$67:$L$67</definedName>
    <definedName name="TR_4319005_437334" localSheetId="0">'0503117 (Детализированные КБК)'!$A$69:$L$69</definedName>
    <definedName name="TR_4319005_437334" localSheetId="1">'0503117 (Недетализированные КБК'!$A$69:$L$69</definedName>
    <definedName name="TR_4319005_437336" localSheetId="0">'0503117 (Детализированные КБК)'!$A$71:$L$71</definedName>
    <definedName name="TR_4319005_437336" localSheetId="1">'0503117 (Недетализированные КБК'!$A$71:$L$71</definedName>
    <definedName name="TR_4319005_437339" localSheetId="0">'0503117 (Детализированные КБК)'!$A$74:$L$74</definedName>
    <definedName name="TR_4319005_437339" localSheetId="1">'0503117 (Недетализированные КБК'!$A$74:$L$74</definedName>
    <definedName name="TR_4319005_437341" localSheetId="0">'0503117 (Детализированные КБК)'!$A$76:$L$76</definedName>
    <definedName name="TR_4319005_437341" localSheetId="1">'0503117 (Недетализированные КБК'!$A$76:$L$76</definedName>
    <definedName name="TR_4319005_437344" localSheetId="0">'0503117 (Детализированные КБК)'!$A$79:$L$79</definedName>
    <definedName name="TR_4319005_437344" localSheetId="1">'0503117 (Недетализированные КБК'!$A$79:$L$79</definedName>
    <definedName name="TR_4319005_437345" localSheetId="0">'0503117 (Детализированные КБК)'!$A$80:$L$80</definedName>
    <definedName name="TR_4319005_437345" localSheetId="1">'0503117 (Недетализированные КБК'!$A$80:$L$80</definedName>
    <definedName name="TR_4319005_437349" localSheetId="0">'0503117 (Детализированные КБК)'!$A$84:$L$84</definedName>
    <definedName name="TR_4319005_437349" localSheetId="1">'0503117 (Недетализированные КБК'!$A$84:$L$84</definedName>
    <definedName name="TR_4319005_437351" localSheetId="0">'0503117 (Детализированные КБК)'!$A$86:$L$86</definedName>
    <definedName name="TR_4319005_437351" localSheetId="1">'0503117 (Недетализированные КБК'!$A$86:$L$86</definedName>
    <definedName name="TR_4319005_437353" localSheetId="0">'0503117 (Детализированные КБК)'!$A$88:$L$88</definedName>
    <definedName name="TR_4319005_437353" localSheetId="1">'0503117 (Недетализированные КБК'!$A$88:$L$88</definedName>
    <definedName name="TR_4319005_437356" localSheetId="0">'0503117 (Детализированные КБК)'!$A$91:$L$91</definedName>
    <definedName name="TR_4319005_437356" localSheetId="1">'0503117 (Недетализированные КБК'!$A$91:$L$91</definedName>
    <definedName name="TR_4319005_437358" localSheetId="0">'0503117 (Детализированные КБК)'!$A$93:$L$93</definedName>
    <definedName name="TR_4319005_437358" localSheetId="1">'0503117 (Недетализированные КБК'!$A$93:$L$93</definedName>
    <definedName name="TR_4319005_437359" localSheetId="0">'0503117 (Детализированные КБК)'!$A$94:$L$94</definedName>
    <definedName name="TR_4319005_437359" localSheetId="1">'0503117 (Недетализированные КБК'!$A$94:$L$94</definedName>
    <definedName name="TR_4319005_437361" localSheetId="0">'0503117 (Детализированные КБК)'!$A$96:$L$96</definedName>
    <definedName name="TR_4319005_437361" localSheetId="1">'0503117 (Недетализированные КБК'!$A$96:$L$96</definedName>
    <definedName name="TR_4319005_437362" localSheetId="0">'0503117 (Детализированные КБК)'!$A$97:$L$97</definedName>
    <definedName name="TR_4319005_437362" localSheetId="1">'0503117 (Недетализированные КБК'!$A$97:$L$97</definedName>
    <definedName name="TR_4319005_437364" localSheetId="0">'0503117 (Детализированные КБК)'!$A$99:$L$99</definedName>
    <definedName name="TR_4319005_437364" localSheetId="1">'0503117 (Недетализированные КБК'!$A$99:$L$99</definedName>
    <definedName name="TR_4319005_437369" localSheetId="0">'0503117 (Детализированные КБК)'!$A$104:$L$104</definedName>
    <definedName name="TR_4319005_437369" localSheetId="1">'0503117 (Недетализированные КБК'!$A$104:$L$104</definedName>
    <definedName name="TR_4319005_437372" localSheetId="0">'0503117 (Детализированные КБК)'!$A$107:$L$107</definedName>
    <definedName name="TR_4319005_437372" localSheetId="1">'0503117 (Недетализированные КБК'!$A$107:$L$107</definedName>
    <definedName name="TR_4319005_437378" localSheetId="0">'0503117 (Детализированные КБК)'!$A$113:$L$113</definedName>
    <definedName name="TR_4319005_437378" localSheetId="1">'0503117 (Недетализированные КБК'!$A$113:$L$113</definedName>
    <definedName name="TR_4319005_437383" localSheetId="0">'0503117 (Детализированные КБК)'!$A$118:$L$118</definedName>
    <definedName name="TR_4319005_437383" localSheetId="1">'0503117 (Недетализированные КБК'!$A$118:$L$118</definedName>
    <definedName name="TR_4319005_437385" localSheetId="0">'0503117 (Детализированные КБК)'!$A$120:$L$120</definedName>
    <definedName name="TR_4319005_437385" localSheetId="1">'0503117 (Недетализированные КБК'!$A$120:$L$120</definedName>
    <definedName name="TR_4319005_437390" localSheetId="0">'0503117 (Детализированные КБК)'!$A$125:$L$125</definedName>
    <definedName name="TR_4319005_437390" localSheetId="1">'0503117 (Недетализированные КБК'!$A$125:$L$125</definedName>
    <definedName name="TR_4319005_437395" localSheetId="0">'0503117 (Детализированные КБК)'!$A$130:$L$130</definedName>
    <definedName name="TR_4319005_437395" localSheetId="1">'0503117 (Недетализированные КБК'!$A$130:$L$130</definedName>
    <definedName name="TR_4319005_437399" localSheetId="0">'0503117 (Детализированные КБК)'!$A$134:$L$134</definedName>
    <definedName name="TR_4319005_437399" localSheetId="1">'0503117 (Недетализированные КБК'!$A$134:$L$134</definedName>
    <definedName name="TR_4319005_437401" localSheetId="0">'0503117 (Детализированные КБК)'!$A$136:$L$136</definedName>
    <definedName name="TR_4319005_437401" localSheetId="1">'0503117 (Недетализированные КБК'!$A$136:$L$136</definedName>
    <definedName name="TR_4319005_437406" localSheetId="0">'0503117 (Детализированные КБК)'!$A$141:$L$141</definedName>
    <definedName name="TR_4319005_437406" localSheetId="1">'0503117 (Недетализированные КБК'!$A$141:$L$141</definedName>
    <definedName name="TR_4319005_437410" localSheetId="0">'0503117 (Детализированные КБК)'!$A$145:$L$145</definedName>
    <definedName name="TR_4319005_437410" localSheetId="1">'0503117 (Недетализированные КБК'!$A$145:$L$145</definedName>
    <definedName name="TR_4319005_437412" localSheetId="0">'0503117 (Детализированные КБК)'!$A$147:$L$147</definedName>
    <definedName name="TR_4319005_437412" localSheetId="1">'0503117 (Недетализированные КБК'!$A$147:$L$147</definedName>
    <definedName name="TR_4319005_437414" localSheetId="0">'0503117 (Детализированные КБК)'!$A$149:$L$149</definedName>
    <definedName name="TR_4319005_437414" localSheetId="1">'0503117 (Недетализированные КБК'!$A$149:$L$149</definedName>
    <definedName name="TR_4319005_437417" localSheetId="0">'0503117 (Детализированные КБК)'!$A$152:$L$152</definedName>
    <definedName name="TR_4319005_437417" localSheetId="1">'0503117 (Недетализированные КБК'!$A$152:$L$152</definedName>
    <definedName name="TR_4319005_437421" localSheetId="0">'0503117 (Детализированные КБК)'!$A$156:$L$156</definedName>
    <definedName name="TR_4319005_437421" localSheetId="1">'0503117 (Недетализированные КБК'!$A$156:$L$156</definedName>
    <definedName name="TR_4319005_437423" localSheetId="0">'0503117 (Детализированные КБК)'!$A$158:$L$158</definedName>
    <definedName name="TR_4319005_437423" localSheetId="1">'0503117 (Недетализированные КБК'!$A$158:$L$158</definedName>
    <definedName name="TR_4319005_437427" localSheetId="0">'0503117 (Детализированные КБК)'!$A$162:$L$162</definedName>
    <definedName name="TR_4319005_437427" localSheetId="1">'0503117 (Недетализированные КБК'!$A$162:$L$162</definedName>
    <definedName name="TR_4319005_437430" localSheetId="0">'0503117 (Детализированные КБК)'!$A$165:$L$165</definedName>
    <definedName name="TR_4319005_437430" localSheetId="1">'0503117 (Недетализированные КБК'!$A$165:$L$165</definedName>
    <definedName name="TR_4319005_437432" localSheetId="0">'0503117 (Детализированные КБК)'!$A$167:$L$167</definedName>
    <definedName name="TR_4319005_437432" localSheetId="1">'0503117 (Недетализированные КБК'!$A$167:$L$167</definedName>
    <definedName name="TR_4319005_437435" localSheetId="0">'0503117 (Детализированные КБК)'!$A$170:$L$170</definedName>
    <definedName name="TR_4319005_437435" localSheetId="1">'0503117 (Недетализированные КБК'!$A$170:$L$170</definedName>
    <definedName name="TR_4319005_437438" localSheetId="0">'0503117 (Детализированные КБК)'!$A$173:$L$173</definedName>
    <definedName name="TR_4319005_437438" localSheetId="1">'0503117 (Недетализированные КБК'!$A$173:$L$173</definedName>
    <definedName name="TR_4319005_437441" localSheetId="0">'0503117 (Детализированные КБК)'!$A$176:$L$176</definedName>
    <definedName name="TR_4319005_437441" localSheetId="1">'0503117 (Недетализированные КБК'!$A$176:$L$176</definedName>
    <definedName name="TR_4319005_437446" localSheetId="0">'0503117 (Детализированные КБК)'!$A$181:$L$181</definedName>
    <definedName name="TR_4319005_437446" localSheetId="1">'0503117 (Недетализированные КБК'!$A$181:$L$181</definedName>
    <definedName name="TR_4319005_437448" localSheetId="0">'0503117 (Детализированные КБК)'!$A$183:$L$183</definedName>
    <definedName name="TR_4319005_437448" localSheetId="1">'0503117 (Недетализированные КБК'!$A$183:$L$183</definedName>
    <definedName name="TR_4319005_437450" localSheetId="0">'0503117 (Детализированные КБК)'!$A$185:$L$185</definedName>
    <definedName name="TR_4319005_437450" localSheetId="1">'0503117 (Недетализированные КБК'!$A$185:$L$185</definedName>
    <definedName name="TR_4319005_437453" localSheetId="0">'0503117 (Детализированные КБК)'!$A$188:$L$188</definedName>
    <definedName name="TR_4319005_437453" localSheetId="1">'0503117 (Недетализированные КБК'!$A$188:$L$188</definedName>
    <definedName name="TR_4319005_437455" localSheetId="0">'0503117 (Детализированные КБК)'!$A$190:$L$190</definedName>
    <definedName name="TR_4319005_437455" localSheetId="1">'0503117 (Недетализированные КБК'!$A$190:$L$190</definedName>
    <definedName name="TR_4319005_437457" localSheetId="0">'0503117 (Детализированные КБК)'!$A$192:$L$192</definedName>
    <definedName name="TR_4319005_437457" localSheetId="1">'0503117 (Недетализированные КБК'!$A$192:$L$192</definedName>
    <definedName name="TR_4319005_437459" localSheetId="0">'0503117 (Детализированные КБК)'!$A$194:$L$194</definedName>
    <definedName name="TR_4319005_437459" localSheetId="1">'0503117 (Недетализированные КБК'!$A$194:$L$194</definedName>
    <definedName name="TR_4319005_437461" localSheetId="0">'0503117 (Детализированные КБК)'!$A$196:$L$196</definedName>
    <definedName name="TR_4319005_437461" localSheetId="1">'0503117 (Недетализированные КБК'!$A$196:$L$196</definedName>
    <definedName name="TR_4319005_437464" localSheetId="0">'0503117 (Детализированные КБК)'!$A$199:$L$199</definedName>
    <definedName name="TR_4319005_437464" localSheetId="1">'0503117 (Недетализированные КБК'!$A$199:$L$199</definedName>
    <definedName name="TR_4319005_437470" localSheetId="0">'0503117 (Детализированные КБК)'!$A$205:$L$205</definedName>
    <definedName name="TR_4319005_437470" localSheetId="1">'0503117 (Недетализированные КБК'!$A$205:$L$205</definedName>
    <definedName name="TR_4319005_437476" localSheetId="0">'0503117 (Детализированные КБК)'!$A$211:$L$211</definedName>
    <definedName name="TR_4319005_437476" localSheetId="1">'0503117 (Недетализированные КБК'!$A$211:$L$211</definedName>
    <definedName name="TR_4319005_437478" localSheetId="0">'0503117 (Детализированные КБК)'!$A$213:$L$213</definedName>
    <definedName name="TR_4319005_437478" localSheetId="1">'0503117 (Недетализированные КБК'!$A$213:$L$213</definedName>
    <definedName name="TR_4319005_437480" localSheetId="0">'0503117 (Детализированные КБК)'!$A$215:$L$215</definedName>
    <definedName name="TR_4319005_437480" localSheetId="1">'0503117 (Недетализированные КБК'!$A$215:$L$215</definedName>
    <definedName name="TR_4319005_437486" localSheetId="0">'0503117 (Детализированные КБК)'!$A$221:$L$221</definedName>
    <definedName name="TR_4319005_437486" localSheetId="1">'0503117 (Недетализированные КБК'!$A$221:$L$221</definedName>
    <definedName name="TR_4319005_437489" localSheetId="0">'0503117 (Детализированные КБК)'!$A$224:$L$224</definedName>
    <definedName name="TR_4319005_437489" localSheetId="1">'0503117 (Недетализированные КБК'!$A$224:$L$224</definedName>
    <definedName name="TR_4319005_437491" localSheetId="0">'0503117 (Детализированные КБК)'!$A$226:$L$226</definedName>
    <definedName name="TR_4319005_437491" localSheetId="1">'0503117 (Недетализированные КБК'!$A$226:$L$226</definedName>
    <definedName name="TR_4319005_437493" localSheetId="0">'0503117 (Детализированные КБК)'!$A$228:$L$228</definedName>
    <definedName name="TR_4319005_437493" localSheetId="1">'0503117 (Недетализированные КБК'!$A$228:$L$228</definedName>
    <definedName name="TR_4319005_437496" localSheetId="0">'0503117 (Детализированные КБК)'!$A$231:$L$231</definedName>
    <definedName name="TR_4319005_437496" localSheetId="1">'0503117 (Недетализированные КБК'!$A$231:$L$231</definedName>
    <definedName name="TR_4319005_437502" localSheetId="0">'0503117 (Детализированные КБК)'!$A$237:$L$237</definedName>
    <definedName name="TR_4319005_437502" localSheetId="1">'0503117 (Недетализированные КБК'!$A$237:$L$237</definedName>
    <definedName name="TR_4319005_437507" localSheetId="0">'0503117 (Детализированные КБК)'!$A$242:$L$242</definedName>
    <definedName name="TR_4319005_437507" localSheetId="1">'0503117 (Недетализированные КБК'!$A$242:$L$242</definedName>
    <definedName name="TR_4319005_437510" localSheetId="0">'0503117 (Детализированные КБК)'!$A$245:$L$245</definedName>
    <definedName name="TR_4319005_437510" localSheetId="1">'0503117 (Недетализированные КБК'!$A$245:$L$245</definedName>
    <definedName name="TR_4319005_437512" localSheetId="0">'0503117 (Детализированные КБК)'!$A$247:$L$247</definedName>
    <definedName name="TR_4319005_437512" localSheetId="1">'0503117 (Недетализированные КБК'!$A$247:$L$247</definedName>
    <definedName name="TR_4319005_437514" localSheetId="0">'0503117 (Детализированные КБК)'!$A$249:$L$249</definedName>
    <definedName name="TR_4319005_437514" localSheetId="1">'0503117 (Недетализированные КБК'!$A$249:$L$249</definedName>
    <definedName name="TR_4319005_437516" localSheetId="0">'0503117 (Детализированные КБК)'!$A$251:$L$251</definedName>
    <definedName name="TR_4319005_437516" localSheetId="1">'0503117 (Недетализированные КБК'!$A$251:$L$251</definedName>
    <definedName name="TR_4319005_437518" localSheetId="0">'0503117 (Детализированные КБК)'!$A$253:$L$253</definedName>
    <definedName name="TR_4319005_437518" localSheetId="1">'0503117 (Недетализированные КБК'!$A$253:$L$253</definedName>
    <definedName name="TR_4319005_437520" localSheetId="0">'0503117 (Детализированные КБК)'!$A$255:$L$255</definedName>
    <definedName name="TR_4319005_437520" localSheetId="1">'0503117 (Недетализированные КБК'!$A$255:$L$255</definedName>
    <definedName name="TR_4319005_437522" localSheetId="0">'0503117 (Детализированные КБК)'!$A$257:$L$257</definedName>
    <definedName name="TR_4319005_437522" localSheetId="1">'0503117 (Недетализированные КБК'!$A$257:$L$257</definedName>
    <definedName name="TR_4319005_437524" localSheetId="0">'0503117 (Детализированные КБК)'!$A$259:$L$259</definedName>
    <definedName name="TR_4319005_437524" localSheetId="1">'0503117 (Недетализированные КБК'!$A$259:$L$259</definedName>
    <definedName name="TR_4319005_437526" localSheetId="0">'0503117 (Детализированные КБК)'!$A$261:$L$261</definedName>
    <definedName name="TR_4319005_437526" localSheetId="1">'0503117 (Недетализированные КБК'!$A$261:$L$261</definedName>
    <definedName name="TR_4319005_437528" localSheetId="0">'0503117 (Детализированные КБК)'!$A$263:$L$263</definedName>
    <definedName name="TR_4319005_437528" localSheetId="1">'0503117 (Недетализированные КБК'!$A$263:$L$263</definedName>
    <definedName name="TR_4319005_437530" localSheetId="0">'0503117 (Детализированные КБК)'!$A$265:$L$265</definedName>
    <definedName name="TR_4319005_437530" localSheetId="1">'0503117 (Недетализированные КБК'!$A$265:$L$265</definedName>
    <definedName name="TR_4319005_437533" localSheetId="0">'0503117 (Детализированные КБК)'!$A$268:$L$268</definedName>
    <definedName name="TR_4319005_437533" localSheetId="1">'0503117 (Недетализированные КБК'!$A$268:$L$268</definedName>
    <definedName name="TR_4319016_441791" localSheetId="0">'0503117 (Детализированные КБК)'!$A$1188:$L$1188</definedName>
    <definedName name="TR_4319016_441791" localSheetId="1">'0503117 (Недетализированные КБК'!$A$1188:$L$1188</definedName>
    <definedName name="TT_4318950_440900_4319034" localSheetId="0">'0503117 (Детализированные КБК)'!$A$279:$L$279</definedName>
    <definedName name="TT_4318950_440900_4319034" localSheetId="1">'0503117 (Недетализированные КБК'!$A$279:$L$279</definedName>
    <definedName name="TT_4318950_440901_4319034" localSheetId="0">'0503117 (Детализированные КБК)'!$A$280:$L$280</definedName>
    <definedName name="TT_4318950_440901_4319034" localSheetId="1">'0503117 (Недетализированные КБК'!$A$280:$L$280</definedName>
    <definedName name="TT_4318950_440902_4319034" localSheetId="0">'0503117 (Детализированные КБК)'!$A$281:$L$281</definedName>
    <definedName name="TT_4318950_440902_4319034" localSheetId="1">'0503117 (Недетализированные КБК'!$A$281:$L$281</definedName>
    <definedName name="TT_4318950_440903_4319034" localSheetId="0">'0503117 (Детализированные КБК)'!$A$282:$L$282</definedName>
    <definedName name="TT_4318950_440903_4319034" localSheetId="1">'0503117 (Недетализированные КБК'!$A$282:$L$282</definedName>
    <definedName name="TT_4318950_440904_4319034" localSheetId="0">'0503117 (Детализированные КБК)'!$A$283:$L$283</definedName>
    <definedName name="TT_4318950_440904_4319034" localSheetId="1">'0503117 (Недетализированные КБК'!$A$283:$L$283</definedName>
    <definedName name="TT_4318950_440905_4319034" localSheetId="0">'0503117 (Детализированные КБК)'!$A$284:$L$284</definedName>
    <definedName name="TT_4318950_440905_4319034" localSheetId="1">'0503117 (Недетализированные КБК'!$A$284:$L$284</definedName>
    <definedName name="TT_4318950_440909_4319034" localSheetId="0">'0503117 (Детализированные КБК)'!$A$288:$L$288</definedName>
    <definedName name="TT_4318950_440909_4319034" localSheetId="1">'0503117 (Недетализированные КБК'!$A$288:$L$288</definedName>
    <definedName name="TT_4318950_440910_4319034" localSheetId="0">'0503117 (Детализированные КБК)'!$A$289:$L$289</definedName>
    <definedName name="TT_4318950_440910_4319034" localSheetId="1">'0503117 (Недетализированные КБК'!$A$289:$L$289</definedName>
    <definedName name="TT_4318950_440911_4319034" localSheetId="0">'0503117 (Детализированные КБК)'!$A$290:$L$290</definedName>
    <definedName name="TT_4318950_440911_4319034" localSheetId="1">'0503117 (Недетализированные КБК'!$A$290:$L$290</definedName>
    <definedName name="TT_4318950_440913_4319034" localSheetId="0">'0503117 (Детализированные КБК)'!$A$292:$L$292</definedName>
    <definedName name="TT_4318950_440913_4319034" localSheetId="1">'0503117 (Недетализированные КБК'!$A$292:$L$292</definedName>
    <definedName name="TT_4318950_440914_4319034" localSheetId="0">'0503117 (Детализированные КБК)'!$A$293:$L$293</definedName>
    <definedName name="TT_4318950_440914_4319034" localSheetId="1">'0503117 (Недетализированные КБК'!$A$293:$L$293</definedName>
    <definedName name="TT_4318950_440915_4319034" localSheetId="0">'0503117 (Детализированные КБК)'!$A$294:$L$294</definedName>
    <definedName name="TT_4318950_440915_4319034" localSheetId="1">'0503117 (Недетализированные КБК'!$A$294:$L$294</definedName>
    <definedName name="TT_4318950_440916_4319034" localSheetId="0">'0503117 (Детализированные КБК)'!$A$295:$L$295</definedName>
    <definedName name="TT_4318950_440916_4319034" localSheetId="1">'0503117 (Недетализированные КБК'!$A$295:$L$295</definedName>
    <definedName name="TT_4318950_440917_4319034" localSheetId="0">'0503117 (Детализированные КБК)'!$A$296:$L$296</definedName>
    <definedName name="TT_4318950_440917_4319034" localSheetId="1">'0503117 (Недетализированные КБК'!$A$296:$L$296</definedName>
    <definedName name="TT_4318950_440918_4319034" localSheetId="0">'0503117 (Детализированные КБК)'!$A$297:$L$297</definedName>
    <definedName name="TT_4318950_440918_4319034" localSheetId="1">'0503117 (Недетализированные КБК'!$A$297:$L$297</definedName>
    <definedName name="TT_4318950_440920_4319034" localSheetId="0">'0503117 (Детализированные КБК)'!$A$299:$L$299</definedName>
    <definedName name="TT_4318950_440920_4319034" localSheetId="1">'0503117 (Недетализированные КБК'!$A$299:$L$299</definedName>
    <definedName name="TT_4318950_440921_4319034" localSheetId="0">'0503117 (Детализированные КБК)'!$A$300:$L$300</definedName>
    <definedName name="TT_4318950_440921_4319034" localSheetId="1">'0503117 (Недетализированные КБК'!$A$300:$L$300</definedName>
    <definedName name="TT_4318950_440922_4319034" localSheetId="0">'0503117 (Детализированные КБК)'!$A$301:$L$301</definedName>
    <definedName name="TT_4318950_440922_4319034" localSheetId="1">'0503117 (Недетализированные КБК'!$A$301:$L$301</definedName>
    <definedName name="TT_4318950_440924_4319034" localSheetId="0">'0503117 (Детализированные КБК)'!$A$303:$L$303</definedName>
    <definedName name="TT_4318950_440924_4319034" localSheetId="1">'0503117 (Недетализированные КБК'!$A$303:$L$303</definedName>
    <definedName name="TT_4318950_440925_4319034" localSheetId="0">'0503117 (Детализированные КБК)'!$A$304:$L$304</definedName>
    <definedName name="TT_4318950_440925_4319034" localSheetId="1">'0503117 (Недетализированные КБК'!$A$304:$L$304</definedName>
    <definedName name="TT_4318950_440926_4319034" localSheetId="0">'0503117 (Детализированные КБК)'!$A$305:$L$305</definedName>
    <definedName name="TT_4318950_440926_4319034" localSheetId="1">'0503117 (Недетализированные КБК'!$A$305:$L$305</definedName>
    <definedName name="TT_4318950_440928_4319034" localSheetId="0">'0503117 (Детализированные КБК)'!$A$307:$L$307</definedName>
    <definedName name="TT_4318950_440928_4319034" localSheetId="1">'0503117 (Недетализированные КБК'!$A$307:$L$307</definedName>
    <definedName name="TT_4318950_440929_4319034" localSheetId="0">'0503117 (Детализированные КБК)'!$A$308:$L$308</definedName>
    <definedName name="TT_4318950_440929_4319034" localSheetId="1">'0503117 (Недетализированные КБК'!$A$308:$L$308</definedName>
    <definedName name="TT_4318950_440930_4319034" localSheetId="0">'0503117 (Детализированные КБК)'!$A$309:$L$309</definedName>
    <definedName name="TT_4318950_440930_4319034" localSheetId="1">'0503117 (Недетализированные КБК'!$A$309:$L$309</definedName>
    <definedName name="TT_4318950_440934_4319034" localSheetId="0">'0503117 (Детализированные КБК)'!$A$313:$L$313</definedName>
    <definedName name="TT_4318950_440934_4319034" localSheetId="1">'0503117 (Недетализированные КБК'!$A$313:$L$313</definedName>
    <definedName name="TT_4318950_440935_4319034" localSheetId="0">'0503117 (Детализированные КБК)'!$A$314:$L$314</definedName>
    <definedName name="TT_4318950_440935_4319034" localSheetId="1">'0503117 (Недетализированные КБК'!$A$314:$L$314</definedName>
    <definedName name="TT_4318950_440936_4319034" localSheetId="0">'0503117 (Детализированные КБК)'!$A$315:$L$315</definedName>
    <definedName name="TT_4318950_440936_4319034" localSheetId="1">'0503117 (Недетализированные КБК'!$A$315:$L$315</definedName>
    <definedName name="TT_4318950_440938_4319034" localSheetId="0">'0503117 (Детализированные КБК)'!$A$317:$L$317</definedName>
    <definedName name="TT_4318950_440938_4319034" localSheetId="1">'0503117 (Недетализированные КБК'!$A$317:$L$317</definedName>
    <definedName name="TT_4318950_440939_4319034" localSheetId="0">'0503117 (Детализированные КБК)'!$A$318:$L$318</definedName>
    <definedName name="TT_4318950_440939_4319034" localSheetId="1">'0503117 (Недетализированные КБК'!$A$318:$L$318</definedName>
    <definedName name="TT_4318950_440941_4319034" localSheetId="0">'0503117 (Детализированные КБК)'!$A$320:$L$320</definedName>
    <definedName name="TT_4318950_440941_4319034" localSheetId="1">'0503117 (Недетализированные КБК'!$A$320:$L$320</definedName>
    <definedName name="TT_4318950_440942_4319034" localSheetId="0">'0503117 (Детализированные КБК)'!$A$321:$L$321</definedName>
    <definedName name="TT_4318950_440942_4319034" localSheetId="1">'0503117 (Недетализированные КБК'!$A$321:$L$321</definedName>
    <definedName name="TT_4318950_440943_4319034" localSheetId="0">'0503117 (Детализированные КБК)'!$A$322:$L$322</definedName>
    <definedName name="TT_4318950_440943_4319034" localSheetId="1">'0503117 (Недетализированные КБК'!$A$322:$L$322</definedName>
    <definedName name="TT_4318950_440945_4319034" localSheetId="0">'0503117 (Детализированные КБК)'!$A$324:$L$324</definedName>
    <definedName name="TT_4318950_440945_4319034" localSheetId="1">'0503117 (Недетализированные КБК'!$A$324:$L$324</definedName>
    <definedName name="TT_4318950_440946_4319034" localSheetId="0">'0503117 (Детализированные КБК)'!$A$325:$L$325</definedName>
    <definedName name="TT_4318950_440946_4319034" localSheetId="1">'0503117 (Недетализированные КБК'!$A$325:$L$325</definedName>
    <definedName name="TT_4318950_440947_4319034" localSheetId="0">'0503117 (Детализированные КБК)'!$A$326:$L$326</definedName>
    <definedName name="TT_4318950_440947_4319034" localSheetId="1">'0503117 (Недетализированные КБК'!$A$326:$L$326</definedName>
    <definedName name="TT_4318950_440951_4319034" localSheetId="0">'0503117 (Детализированные КБК)'!$A$330:$L$330</definedName>
    <definedName name="TT_4318950_440951_4319034" localSheetId="1">'0503117 (Недетализированные КБК'!$A$330:$L$330</definedName>
    <definedName name="TT_4318950_440952_4319034" localSheetId="0">'0503117 (Детализированные КБК)'!$A$331:$L$331</definedName>
    <definedName name="TT_4318950_440952_4319034" localSheetId="1">'0503117 (Недетализированные КБК'!$A$331:$L$331</definedName>
    <definedName name="TT_4318950_440953_4319034" localSheetId="0">'0503117 (Детализированные КБК)'!$A$332:$L$332</definedName>
    <definedName name="TT_4318950_440953_4319034" localSheetId="1">'0503117 (Недетализированные КБК'!$A$332:$L$332</definedName>
    <definedName name="TT_4318950_440957_4319034" localSheetId="0">'0503117 (Детализированные КБК)'!$A$336:$L$336</definedName>
    <definedName name="TT_4318950_440957_4319034" localSheetId="1">'0503117 (Недетализированные КБК'!$A$336:$L$336</definedName>
    <definedName name="TT_4318950_440958_4319034" localSheetId="0">'0503117 (Детализированные КБК)'!$A$337:$L$337</definedName>
    <definedName name="TT_4318950_440958_4319034" localSheetId="1">'0503117 (Недетализированные КБК'!$A$337:$L$337</definedName>
    <definedName name="TT_4318950_440960_4319034" localSheetId="0">'0503117 (Детализированные КБК)'!$A$339:$L$339</definedName>
    <definedName name="TT_4318950_440960_4319034" localSheetId="1">'0503117 (Недетализированные КБК'!$A$339:$L$339</definedName>
    <definedName name="TT_4318950_440961_4319034" localSheetId="0">'0503117 (Детализированные КБК)'!$A$340:$L$340</definedName>
    <definedName name="TT_4318950_440961_4319034" localSheetId="1">'0503117 (Недетализированные КБК'!$A$340:$L$340</definedName>
    <definedName name="TT_4318950_440962_4319034" localSheetId="0">'0503117 (Детализированные КБК)'!$A$341:$L$341</definedName>
    <definedName name="TT_4318950_440962_4319034" localSheetId="1">'0503117 (Недетализированные КБК'!$A$341:$L$341</definedName>
    <definedName name="TT_4318950_440966_4319034" localSheetId="0">'0503117 (Детализированные КБК)'!$A$345:$L$345</definedName>
    <definedName name="TT_4318950_440966_4319034" localSheetId="1">'0503117 (Недетализированные КБК'!$A$345:$L$345</definedName>
    <definedName name="TT_4318950_440967_4319034" localSheetId="0">'0503117 (Детализированные КБК)'!$A$346:$L$346</definedName>
    <definedName name="TT_4318950_440967_4319034" localSheetId="1">'0503117 (Недетализированные КБК'!$A$346:$L$346</definedName>
    <definedName name="TT_4318950_440969_4319034" localSheetId="0">'0503117 (Детализированные КБК)'!$A$348:$L$348</definedName>
    <definedName name="TT_4318950_440969_4319034" localSheetId="1">'0503117 (Недетализированные КБК'!$A$348:$L$348</definedName>
    <definedName name="TT_4318950_440970_4319034" localSheetId="0">'0503117 (Детализированные КБК)'!$A$349:$L$349</definedName>
    <definedName name="TT_4318950_440970_4319034" localSheetId="1">'0503117 (Недетализированные КБК'!$A$349:$L$349</definedName>
    <definedName name="TT_4318950_440971_4319034" localSheetId="0">'0503117 (Детализированные КБК)'!$A$350:$L$350</definedName>
    <definedName name="TT_4318950_440971_4319034" localSheetId="1">'0503117 (Недетализированные КБК'!$A$350:$L$350</definedName>
    <definedName name="TT_4318950_440973_4319034" localSheetId="0">'0503117 (Детализированные КБК)'!$A$352:$L$352</definedName>
    <definedName name="TT_4318950_440973_4319034" localSheetId="1">'0503117 (Недетализированные КБК'!$A$352:$L$352</definedName>
    <definedName name="TT_4318950_440974_4319034" localSheetId="0">'0503117 (Детализированные КБК)'!$A$353:$L$353</definedName>
    <definedName name="TT_4318950_440974_4319034" localSheetId="1">'0503117 (Недетализированные КБК'!$A$353:$L$353</definedName>
    <definedName name="TT_4318950_440975_4319034" localSheetId="0">'0503117 (Детализированные КБК)'!$A$354:$L$354</definedName>
    <definedName name="TT_4318950_440975_4319034" localSheetId="1">'0503117 (Недетализированные КБК'!$A$354:$L$354</definedName>
    <definedName name="TT_4318950_440976_4319034" localSheetId="0">'0503117 (Детализированные КБК)'!$A$355:$L$355</definedName>
    <definedName name="TT_4318950_440976_4319034" localSheetId="1">'0503117 (Недетализированные КБК'!$A$355:$L$355</definedName>
    <definedName name="TT_4318950_440978_4319034" localSheetId="0">'0503117 (Детализированные КБК)'!$A$357:$L$357</definedName>
    <definedName name="TT_4318950_440978_4319034" localSheetId="1">'0503117 (Недетализированные КБК'!$A$357:$L$357</definedName>
    <definedName name="TT_4318950_440979_4319034" localSheetId="0">'0503117 (Детализированные КБК)'!$A$358:$L$358</definedName>
    <definedName name="TT_4318950_440979_4319034" localSheetId="1">'0503117 (Недетализированные КБК'!$A$358:$L$358</definedName>
    <definedName name="TT_4318950_440980_4319034" localSheetId="0">'0503117 (Детализированные КБК)'!$A$359:$L$359</definedName>
    <definedName name="TT_4318950_440980_4319034" localSheetId="1">'0503117 (Недетализированные КБК'!$A$359:$L$359</definedName>
    <definedName name="TT_4318950_440982_4319034" localSheetId="0">'0503117 (Детализированные КБК)'!$A$361:$L$361</definedName>
    <definedName name="TT_4318950_440982_4319034" localSheetId="1">'0503117 (Недетализированные КБК'!$A$361:$L$361</definedName>
    <definedName name="TT_4318950_440983_4319034" localSheetId="0">'0503117 (Детализированные КБК)'!$A$362:$L$362</definedName>
    <definedName name="TT_4318950_440983_4319034" localSheetId="1">'0503117 (Недетализированные КБК'!$A$362:$L$362</definedName>
    <definedName name="TT_4318950_440984_4319034" localSheetId="0">'0503117 (Детализированные КБК)'!$A$363:$L$363</definedName>
    <definedName name="TT_4318950_440984_4319034" localSheetId="1">'0503117 (Недетализированные КБК'!$A$363:$L$363</definedName>
    <definedName name="TT_4318950_440985_4319034" localSheetId="0">'0503117 (Детализированные КБК)'!$A$364:$L$364</definedName>
    <definedName name="TT_4318950_440985_4319034" localSheetId="1">'0503117 (Недетализированные КБК'!$A$364:$L$364</definedName>
    <definedName name="TT_4318950_440987_4319034" localSheetId="0">'0503117 (Детализированные КБК)'!$A$366:$L$366</definedName>
    <definedName name="TT_4318950_440987_4319034" localSheetId="1">'0503117 (Недетализированные КБК'!$A$366:$L$366</definedName>
    <definedName name="TT_4318950_440988_4319034" localSheetId="0">'0503117 (Детализированные КБК)'!$A$367:$L$367</definedName>
    <definedName name="TT_4318950_440988_4319034" localSheetId="1">'0503117 (Недетализированные КБК'!$A$367:$L$367</definedName>
    <definedName name="TT_4318950_440989_4319034" localSheetId="0">'0503117 (Детализированные КБК)'!$A$368:$L$368</definedName>
    <definedName name="TT_4318950_440989_4319034" localSheetId="1">'0503117 (Недетализированные КБК'!$A$368:$L$368</definedName>
    <definedName name="TT_4318950_440991_4319034" localSheetId="0">'0503117 (Детализированные КБК)'!$A$370:$L$370</definedName>
    <definedName name="TT_4318950_440991_4319034" localSheetId="1">'0503117 (Недетализированные КБК'!$A$370:$L$370</definedName>
    <definedName name="TT_4318950_440992_4319034" localSheetId="0">'0503117 (Детализированные КБК)'!$A$371:$L$371</definedName>
    <definedName name="TT_4318950_440992_4319034" localSheetId="1">'0503117 (Недетализированные КБК'!$A$371:$L$371</definedName>
    <definedName name="TT_4318950_440993_4319034" localSheetId="0">'0503117 (Детализированные КБК)'!$A$372:$L$372</definedName>
    <definedName name="TT_4318950_440993_4319034" localSheetId="1">'0503117 (Недетализированные КБК'!$A$372:$L$372</definedName>
    <definedName name="TT_4318950_440995_4319034" localSheetId="0">'0503117 (Детализированные КБК)'!$A$374:$L$374</definedName>
    <definedName name="TT_4318950_440995_4319034" localSheetId="1">'0503117 (Недетализированные КБК'!$A$374:$L$374</definedName>
    <definedName name="TT_4318950_440996_4319034" localSheetId="0">'0503117 (Детализированные КБК)'!$A$375:$L$375</definedName>
    <definedName name="TT_4318950_440996_4319034" localSheetId="1">'0503117 (Недетализированные КБК'!$A$375:$L$375</definedName>
    <definedName name="TT_4318950_440997_4319034" localSheetId="0">'0503117 (Детализированные КБК)'!$A$376:$L$376</definedName>
    <definedName name="TT_4318950_440997_4319034" localSheetId="1">'0503117 (Недетализированные КБК'!$A$376:$L$376</definedName>
    <definedName name="TT_4318950_440999_4319034" localSheetId="0">'0503117 (Детализированные КБК)'!$A$378:$L$378</definedName>
    <definedName name="TT_4318950_440999_4319034" localSheetId="1">'0503117 (Недетализированные КБК'!$A$378:$L$378</definedName>
    <definedName name="TT_4318950_441000_4319034" localSheetId="0">'0503117 (Детализированные КБК)'!$A$379:$L$379</definedName>
    <definedName name="TT_4318950_441000_4319034" localSheetId="1">'0503117 (Недетализированные КБК'!$A$379:$L$379</definedName>
    <definedName name="TT_4318950_441001_4319034" localSheetId="0">'0503117 (Детализированные КБК)'!$A$380:$L$380</definedName>
    <definedName name="TT_4318950_441001_4319034" localSheetId="1">'0503117 (Недетализированные КБК'!$A$380:$L$380</definedName>
    <definedName name="TT_4318950_441003_4319034" localSheetId="0">'0503117 (Детализированные КБК)'!$A$382:$L$382</definedName>
    <definedName name="TT_4318950_441003_4319034" localSheetId="1">'0503117 (Недетализированные КБК'!$A$382:$L$382</definedName>
    <definedName name="TT_4318950_441004_4319034" localSheetId="0">'0503117 (Детализированные КБК)'!$A$383:$L$383</definedName>
    <definedName name="TT_4318950_441004_4319034" localSheetId="1">'0503117 (Недетализированные КБК'!$A$383:$L$383</definedName>
    <definedName name="TT_4318950_441005_4319034" localSheetId="0">'0503117 (Детализированные КБК)'!$A$384:$L$384</definedName>
    <definedName name="TT_4318950_441005_4319034" localSheetId="1">'0503117 (Недетализированные КБК'!$A$384:$L$384</definedName>
    <definedName name="TT_4318950_441007_4319034" localSheetId="0">'0503117 (Детализированные КБК)'!$A$386:$L$386</definedName>
    <definedName name="TT_4318950_441007_4319034" localSheetId="1">'0503117 (Недетализированные КБК'!$A$386:$L$386</definedName>
    <definedName name="TT_4318950_441008_4319034" localSheetId="0">'0503117 (Детализированные КБК)'!$A$387:$L$387</definedName>
    <definedName name="TT_4318950_441008_4319034" localSheetId="1">'0503117 (Недетализированные КБК'!$A$387:$L$387</definedName>
    <definedName name="TT_4318950_441009_4319034" localSheetId="0">'0503117 (Детализированные КБК)'!$A$388:$L$388</definedName>
    <definedName name="TT_4318950_441009_4319034" localSheetId="1">'0503117 (Недетализированные КБК'!$A$388:$L$388</definedName>
    <definedName name="TT_4318950_441012_4319034" localSheetId="0">'0503117 (Детализированные КБК)'!$A$391:$L$391</definedName>
    <definedName name="TT_4318950_441012_4319034" localSheetId="1">'0503117 (Недетализированные КБК'!$A$391:$L$391</definedName>
    <definedName name="TT_4318950_441013_4319034" localSheetId="0">'0503117 (Детализированные КБК)'!$A$392:$L$392</definedName>
    <definedName name="TT_4318950_441013_4319034" localSheetId="1">'0503117 (Недетализированные КБК'!$A$392:$L$392</definedName>
    <definedName name="TT_4318950_441014_4319034" localSheetId="0">'0503117 (Детализированные КБК)'!$A$393:$L$393</definedName>
    <definedName name="TT_4318950_441014_4319034" localSheetId="1">'0503117 (Недетализированные КБК'!$A$393:$L$393</definedName>
    <definedName name="TT_4318950_441016_4319034" localSheetId="0">'0503117 (Детализированные КБК)'!$A$395:$L$395</definedName>
    <definedName name="TT_4318950_441016_4319034" localSheetId="1">'0503117 (Недетализированные КБК'!$A$395:$L$395</definedName>
    <definedName name="TT_4318950_441017_4319034" localSheetId="0">'0503117 (Детализированные КБК)'!$A$396:$L$396</definedName>
    <definedName name="TT_4318950_441017_4319034" localSheetId="1">'0503117 (Недетализированные КБК'!$A$396:$L$396</definedName>
    <definedName name="TT_4318950_441018_4319034" localSheetId="0">'0503117 (Детализированные КБК)'!$A$397:$L$397</definedName>
    <definedName name="TT_4318950_441018_4319034" localSheetId="1">'0503117 (Недетализированные КБК'!$A$397:$L$397</definedName>
    <definedName name="TT_4318950_441020_4319034" localSheetId="0">'0503117 (Детализированные КБК)'!$A$399:$L$399</definedName>
    <definedName name="TT_4318950_441020_4319034" localSheetId="1">'0503117 (Недетализированные КБК'!$A$399:$L$399</definedName>
    <definedName name="TT_4318950_441021_4319034" localSheetId="0">'0503117 (Детализированные КБК)'!$A$400:$L$400</definedName>
    <definedName name="TT_4318950_441021_4319034" localSheetId="1">'0503117 (Недетализированные КБК'!$A$400:$L$400</definedName>
    <definedName name="TT_4318950_441022_4319034" localSheetId="0">'0503117 (Детализированные КБК)'!$A$401:$L$401</definedName>
    <definedName name="TT_4318950_441022_4319034" localSheetId="1">'0503117 (Недетализированные КБК'!$A$401:$L$401</definedName>
    <definedName name="TT_4318950_441024_4319034" localSheetId="0">'0503117 (Детализированные КБК)'!$A$403:$L$403</definedName>
    <definedName name="TT_4318950_441024_4319034" localSheetId="1">'0503117 (Недетализированные КБК'!$A$403:$L$403</definedName>
    <definedName name="TT_4318950_441025_4319034" localSheetId="0">'0503117 (Детализированные КБК)'!$A$404:$L$404</definedName>
    <definedName name="TT_4318950_441025_4319034" localSheetId="1">'0503117 (Недетализированные КБК'!$A$404:$L$404</definedName>
    <definedName name="TT_4318950_441026_4319034" localSheetId="0">'0503117 (Детализированные КБК)'!$A$405:$L$405</definedName>
    <definedName name="TT_4318950_441026_4319034" localSheetId="1">'0503117 (Недетализированные КБК'!$A$405:$L$405</definedName>
    <definedName name="TT_4318950_441028_4319034" localSheetId="0">'0503117 (Детализированные КБК)'!$A$407:$L$407</definedName>
    <definedName name="TT_4318950_441028_4319034" localSheetId="1">'0503117 (Недетализированные КБК'!$A$407:$L$407</definedName>
    <definedName name="TT_4318950_441029_4319034" localSheetId="0">'0503117 (Детализированные КБК)'!$A$408:$L$408</definedName>
    <definedName name="TT_4318950_441029_4319034" localSheetId="1">'0503117 (Недетализированные КБК'!$A$408:$L$408</definedName>
    <definedName name="TT_4318950_441030_4319034" localSheetId="0">'0503117 (Детализированные КБК)'!$A$409:$L$409</definedName>
    <definedName name="TT_4318950_441030_4319034" localSheetId="1">'0503117 (Недетализированные КБК'!$A$409:$L$409</definedName>
    <definedName name="TT_4318950_441034_4319034" localSheetId="0">'0503117 (Детализированные КБК)'!$A$413:$L$413</definedName>
    <definedName name="TT_4318950_441034_4319034" localSheetId="1">'0503117 (Недетализированные КБК'!$A$413:$L$413</definedName>
    <definedName name="TT_4318950_441035_4319034" localSheetId="0">'0503117 (Детализированные КБК)'!$A$414:$L$414</definedName>
    <definedName name="TT_4318950_441035_4319034" localSheetId="1">'0503117 (Недетализированные КБК'!$A$414:$L$414</definedName>
    <definedName name="TT_4318950_441037_4319034" localSheetId="0">'0503117 (Детализированные КБК)'!$A$416:$L$416</definedName>
    <definedName name="TT_4318950_441037_4319034" localSheetId="1">'0503117 (Недетализированные КБК'!$A$416:$L$416</definedName>
    <definedName name="TT_4318950_441038_4319034" localSheetId="0">'0503117 (Детализированные КБК)'!$A$417:$L$417</definedName>
    <definedName name="TT_4318950_441038_4319034" localSheetId="1">'0503117 (Недетализированные КБК'!$A$417:$L$417</definedName>
    <definedName name="TT_4318950_441039_4319034" localSheetId="0">'0503117 (Детализированные КБК)'!$A$418:$L$418</definedName>
    <definedName name="TT_4318950_441039_4319034" localSheetId="1">'0503117 (Недетализированные КБК'!$A$418:$L$418</definedName>
    <definedName name="TT_4318950_441042_4319034" localSheetId="0">'0503117 (Детализированные КБК)'!$A$421:$L$421</definedName>
    <definedName name="TT_4318950_441042_4319034" localSheetId="1">'0503117 (Недетализированные КБК'!$A$421:$L$421</definedName>
    <definedName name="TT_4318950_441043_4319034" localSheetId="0">'0503117 (Детализированные КБК)'!$A$422:$L$422</definedName>
    <definedName name="TT_4318950_441043_4319034" localSheetId="1">'0503117 (Недетализированные КБК'!$A$422:$L$422</definedName>
    <definedName name="TT_4318950_441045_4319034" localSheetId="0">'0503117 (Детализированные КБК)'!$A$424:$L$424</definedName>
    <definedName name="TT_4318950_441045_4319034" localSheetId="1">'0503117 (Недетализированные КБК'!$A$424:$L$424</definedName>
    <definedName name="TT_4318950_441046_4319034" localSheetId="0">'0503117 (Детализированные КБК)'!$A$425:$L$425</definedName>
    <definedName name="TT_4318950_441046_4319034" localSheetId="1">'0503117 (Недетализированные КБК'!$A$425:$L$425</definedName>
    <definedName name="TT_4318950_441047_4319034" localSheetId="0">'0503117 (Детализированные КБК)'!$A$426:$L$426</definedName>
    <definedName name="TT_4318950_441047_4319034" localSheetId="1">'0503117 (Недетализированные КБК'!$A$426:$L$426</definedName>
    <definedName name="TT_4318950_441049_4319034" localSheetId="0">'0503117 (Детализированные КБК)'!$A$428:$L$428</definedName>
    <definedName name="TT_4318950_441049_4319034" localSheetId="1">'0503117 (Недетализированные КБК'!$A$428:$L$428</definedName>
    <definedName name="TT_4318950_441050_4319034" localSheetId="0">'0503117 (Детализированные КБК)'!$A$429:$L$429</definedName>
    <definedName name="TT_4318950_441050_4319034" localSheetId="1">'0503117 (Недетализированные КБК'!$A$429:$L$429</definedName>
    <definedName name="TT_4318950_441051_4319034" localSheetId="0">'0503117 (Детализированные КБК)'!$A$430:$L$430</definedName>
    <definedName name="TT_4318950_441051_4319034" localSheetId="1">'0503117 (Недетализированные КБК'!$A$430:$L$430</definedName>
    <definedName name="TT_4318950_441054_4319034" localSheetId="0">'0503117 (Детализированные КБК)'!$A$433:$L$433</definedName>
    <definedName name="TT_4318950_441054_4319034" localSheetId="1">'0503117 (Недетализированные КБК'!$A$433:$L$433</definedName>
    <definedName name="TT_4318950_441055_4319034" localSheetId="0">'0503117 (Детализированные КБК)'!$A$434:$L$434</definedName>
    <definedName name="TT_4318950_441055_4319034" localSheetId="1">'0503117 (Недетализированные КБК'!$A$434:$L$434</definedName>
    <definedName name="TT_4318950_441056_4319034" localSheetId="0">'0503117 (Детализированные КБК)'!$A$435:$L$435</definedName>
    <definedName name="TT_4318950_441056_4319034" localSheetId="1">'0503117 (Недетализированные КБК'!$A$435:$L$435</definedName>
    <definedName name="TT_4318950_441058_4319034" localSheetId="0">'0503117 (Детализированные КБК)'!$A$437:$L$437</definedName>
    <definedName name="TT_4318950_441058_4319034" localSheetId="1">'0503117 (Недетализированные КБК'!$A$437:$L$437</definedName>
    <definedName name="TT_4318950_441059_4319034" localSheetId="0">'0503117 (Детализированные КБК)'!$A$438:$L$438</definedName>
    <definedName name="TT_4318950_441059_4319034" localSheetId="1">'0503117 (Недетализированные КБК'!$A$438:$L$438</definedName>
    <definedName name="TT_4318950_441060_4319034" localSheetId="0">'0503117 (Детализированные КБК)'!$A$439:$L$439</definedName>
    <definedName name="TT_4318950_441060_4319034" localSheetId="1">'0503117 (Недетализированные КБК'!$A$439:$L$439</definedName>
    <definedName name="TT_4318950_441062_4319034" localSheetId="0">'0503117 (Детализированные КБК)'!$A$441:$L$441</definedName>
    <definedName name="TT_4318950_441062_4319034" localSheetId="1">'0503117 (Недетализированные КБК'!$A$441:$L$441</definedName>
    <definedName name="TT_4318950_441063_4319034" localSheetId="0">'0503117 (Детализированные КБК)'!$A$442:$L$442</definedName>
    <definedName name="TT_4318950_441063_4319034" localSheetId="1">'0503117 (Недетализированные КБК'!$A$442:$L$442</definedName>
    <definedName name="TT_4318950_441064_4319034" localSheetId="0">'0503117 (Детализированные КБК)'!$A$443:$L$443</definedName>
    <definedName name="TT_4318950_441064_4319034" localSheetId="1">'0503117 (Недетализированные КБК'!$A$443:$L$443</definedName>
    <definedName name="TT_4318950_441065_4319034" localSheetId="0">'0503117 (Детализированные КБК)'!$A$444:$L$444</definedName>
    <definedName name="TT_4318950_441065_4319034" localSheetId="1">'0503117 (Недетализированные КБК'!$A$444:$L$444</definedName>
    <definedName name="TT_4318950_441066_4319034" localSheetId="0">'0503117 (Детализированные КБК)'!$A$445:$L$445</definedName>
    <definedName name="TT_4318950_441066_4319034" localSheetId="1">'0503117 (Недетализированные КБК'!$A$445:$L$445</definedName>
    <definedName name="TT_4318950_441068_4319034" localSheetId="0">'0503117 (Детализированные КБК)'!$A$447:$L$447</definedName>
    <definedName name="TT_4318950_441068_4319034" localSheetId="1">'0503117 (Недетализированные КБК'!$A$447:$L$447</definedName>
    <definedName name="TT_4318950_441069_4319034" localSheetId="0">'0503117 (Детализированные КБК)'!$A$448:$L$448</definedName>
    <definedName name="TT_4318950_441069_4319034" localSheetId="1">'0503117 (Недетализированные КБК'!$A$448:$L$448</definedName>
    <definedName name="TT_4318950_441070_4319034" localSheetId="0">'0503117 (Детализированные КБК)'!$A$449:$L$449</definedName>
    <definedName name="TT_4318950_441070_4319034" localSheetId="1">'0503117 (Недетализированные КБК'!$A$449:$L$449</definedName>
    <definedName name="TT_4318950_441073_4319034" localSheetId="0">'0503117 (Детализированные КБК)'!$A$452:$L$452</definedName>
    <definedName name="TT_4318950_441073_4319034" localSheetId="1">'0503117 (Недетализированные КБК'!$A$452:$L$452</definedName>
    <definedName name="TT_4318950_441074_4319034" localSheetId="0">'0503117 (Детализированные КБК)'!$A$453:$L$453</definedName>
    <definedName name="TT_4318950_441074_4319034" localSheetId="1">'0503117 (Недетализированные КБК'!$A$453:$L$453</definedName>
    <definedName name="TT_4318950_441075_4319034" localSheetId="0">'0503117 (Детализированные КБК)'!$A$454:$L$454</definedName>
    <definedName name="TT_4318950_441075_4319034" localSheetId="1">'0503117 (Недетализированные КБК'!$A$454:$L$454</definedName>
    <definedName name="TT_4318950_441077_4319034" localSheetId="0">'0503117 (Детализированные КБК)'!$A$456:$L$456</definedName>
    <definedName name="TT_4318950_441077_4319034" localSheetId="1">'0503117 (Недетализированные КБК'!$A$456:$L$456</definedName>
    <definedName name="TT_4318950_441078_4319034" localSheetId="0">'0503117 (Детализированные КБК)'!$A$457:$L$457</definedName>
    <definedName name="TT_4318950_441078_4319034" localSheetId="1">'0503117 (Недетализированные КБК'!$A$457:$L$457</definedName>
    <definedName name="TT_4318950_441079_4319034" localSheetId="0">'0503117 (Детализированные КБК)'!$A$458:$L$458</definedName>
    <definedName name="TT_4318950_441079_4319034" localSheetId="1">'0503117 (Недетализированные КБК'!$A$458:$L$458</definedName>
    <definedName name="TT_4318950_441080_4319034" localSheetId="0">'0503117 (Детализированные КБК)'!$A$459:$L$459</definedName>
    <definedName name="TT_4318950_441080_4319034" localSheetId="1">'0503117 (Недетализированные КБК'!$A$459:$L$459</definedName>
    <definedName name="TT_4318950_441082_4319034" localSheetId="0">'0503117 (Детализированные КБК)'!$A$461:$L$461</definedName>
    <definedName name="TT_4318950_441082_4319034" localSheetId="1">'0503117 (Недетализированные КБК'!$A$461:$L$461</definedName>
    <definedName name="TT_4318950_441083_4319034" localSheetId="0">'0503117 (Детализированные КБК)'!$A$462:$L$462</definedName>
    <definedName name="TT_4318950_441083_4319034" localSheetId="1">'0503117 (Недетализированные КБК'!$A$462:$L$462</definedName>
    <definedName name="TT_4318950_441084_4319034" localSheetId="0">'0503117 (Детализированные КБК)'!$A$463:$L$463</definedName>
    <definedName name="TT_4318950_441084_4319034" localSheetId="1">'0503117 (Недетализированные КБК'!$A$463:$L$463</definedName>
    <definedName name="TT_4318950_441085_4319034" localSheetId="0">'0503117 (Детализированные КБК)'!$A$464:$L$464</definedName>
    <definedName name="TT_4318950_441085_4319034" localSheetId="1">'0503117 (Недетализированные КБК'!$A$464:$L$464</definedName>
    <definedName name="TT_4318950_441086_4319034" localSheetId="0">'0503117 (Детализированные КБК)'!$A$465:$L$465</definedName>
    <definedName name="TT_4318950_441086_4319034" localSheetId="1">'0503117 (Недетализированные КБК'!$A$465:$L$465</definedName>
    <definedName name="TT_4318950_441088_4319034" localSheetId="0">'0503117 (Детализированные КБК)'!$A$467:$L$467</definedName>
    <definedName name="TT_4318950_441088_4319034" localSheetId="1">'0503117 (Недетализированные КБК'!$A$467:$L$467</definedName>
    <definedName name="TT_4318950_441089_4319034" localSheetId="0">'0503117 (Детализированные КБК)'!$A$468:$L$468</definedName>
    <definedName name="TT_4318950_441089_4319034" localSheetId="1">'0503117 (Недетализированные КБК'!$A$468:$L$468</definedName>
    <definedName name="TT_4318950_441090_4319034" localSheetId="0">'0503117 (Детализированные КБК)'!$A$469:$L$469</definedName>
    <definedName name="TT_4318950_441090_4319034" localSheetId="1">'0503117 (Недетализированные КБК'!$A$469:$L$469</definedName>
    <definedName name="TT_4318950_441092_4319034" localSheetId="0">'0503117 (Детализированные КБК)'!$A$471:$L$471</definedName>
    <definedName name="TT_4318950_441092_4319034" localSheetId="1">'0503117 (Недетализированные КБК'!$A$471:$L$471</definedName>
    <definedName name="TT_4318950_441093_4319034" localSheetId="0">'0503117 (Детализированные КБК)'!$A$472:$L$472</definedName>
    <definedName name="TT_4318950_441093_4319034" localSheetId="1">'0503117 (Недетализированные КБК'!$A$472:$L$472</definedName>
    <definedName name="TT_4318950_441094_4319034" localSheetId="0">'0503117 (Детализированные КБК)'!$A$473:$L$473</definedName>
    <definedName name="TT_4318950_441094_4319034" localSheetId="1">'0503117 (Недетализированные КБК'!$A$473:$L$473</definedName>
    <definedName name="TT_4318950_441098_4319034" localSheetId="0">'0503117 (Детализированные КБК)'!$A$477:$L$477</definedName>
    <definedName name="TT_4318950_441098_4319034" localSheetId="1">'0503117 (Недетализированные КБК'!$A$477:$L$477</definedName>
    <definedName name="TT_4318950_441099_4319034" localSheetId="0">'0503117 (Детализированные КБК)'!$A$478:$L$478</definedName>
    <definedName name="TT_4318950_441099_4319034" localSheetId="1">'0503117 (Недетализированные КБК'!$A$478:$L$478</definedName>
    <definedName name="TT_4318950_441101_4319034" localSheetId="0">'0503117 (Детализированные КБК)'!$A$480:$L$480</definedName>
    <definedName name="TT_4318950_441101_4319034" localSheetId="1">'0503117 (Недетализированные КБК'!$A$480:$L$480</definedName>
    <definedName name="TT_4318950_441102_4319034" localSheetId="0">'0503117 (Детализированные КБК)'!$A$481:$L$481</definedName>
    <definedName name="TT_4318950_441102_4319034" localSheetId="1">'0503117 (Недетализированные КБК'!$A$481:$L$481</definedName>
    <definedName name="TT_4318950_441103_4319034" localSheetId="0">'0503117 (Детализированные КБК)'!$A$482:$L$482</definedName>
    <definedName name="TT_4318950_441103_4319034" localSheetId="1">'0503117 (Недетализированные КБК'!$A$482:$L$482</definedName>
    <definedName name="TT_4318950_441104_4319034" localSheetId="0">'0503117 (Детализированные КБК)'!$A$483:$L$483</definedName>
    <definedName name="TT_4318950_441104_4319034" localSheetId="1">'0503117 (Недетализированные КБК'!$A$483:$L$483</definedName>
    <definedName name="TT_4318950_441106_4319034" localSheetId="0">'0503117 (Детализированные КБК)'!$A$485:$L$485</definedName>
    <definedName name="TT_4318950_441106_4319034" localSheetId="1">'0503117 (Недетализированные КБК'!$A$485:$L$485</definedName>
    <definedName name="TT_4318950_441107_4319034" localSheetId="0">'0503117 (Детализированные КБК)'!$A$486:$L$486</definedName>
    <definedName name="TT_4318950_441107_4319034" localSheetId="1">'0503117 (Недетализированные КБК'!$A$486:$L$486</definedName>
    <definedName name="TT_4318950_441108_4319034" localSheetId="0">'0503117 (Детализированные КБК)'!$A$487:$L$487</definedName>
    <definedName name="TT_4318950_441108_4319034" localSheetId="1">'0503117 (Недетализированные КБК'!$A$487:$L$487</definedName>
    <definedName name="TT_4318950_441110_4319034" localSheetId="0">'0503117 (Детализированные КБК)'!$A$489:$L$489</definedName>
    <definedName name="TT_4318950_441110_4319034" localSheetId="1">'0503117 (Недетализированные КБК'!$A$489:$L$489</definedName>
    <definedName name="TT_4318950_441111_4319034" localSheetId="0">'0503117 (Детализированные КБК)'!$A$490:$L$490</definedName>
    <definedName name="TT_4318950_441111_4319034" localSheetId="1">'0503117 (Недетализированные КБК'!$A$490:$L$490</definedName>
    <definedName name="TT_4318950_441112_4319034" localSheetId="0">'0503117 (Детализированные КБК)'!$A$491:$L$491</definedName>
    <definedName name="TT_4318950_441112_4319034" localSheetId="1">'0503117 (Недетализированные КБК'!$A$491:$L$491</definedName>
    <definedName name="TT_4318950_441114_4319034" localSheetId="0">'0503117 (Детализированные КБК)'!$A$493:$L$493</definedName>
    <definedName name="TT_4318950_441114_4319034" localSheetId="1">'0503117 (Недетализированные КБК'!$A$493:$L$493</definedName>
    <definedName name="TT_4318950_441115_4319034" localSheetId="0">'0503117 (Детализированные КБК)'!$A$494:$L$494</definedName>
    <definedName name="TT_4318950_441115_4319034" localSheetId="1">'0503117 (Недетализированные КБК'!$A$494:$L$494</definedName>
    <definedName name="TT_4318950_441116_4319034" localSheetId="0">'0503117 (Детализированные КБК)'!$A$495:$L$495</definedName>
    <definedName name="TT_4318950_441116_4319034" localSheetId="1">'0503117 (Недетализированные КБК'!$A$495:$L$495</definedName>
    <definedName name="TT_4318950_441118_4319034" localSheetId="0">'0503117 (Детализированные КБК)'!$A$497:$L$497</definedName>
    <definedName name="TT_4318950_441118_4319034" localSheetId="1">'0503117 (Недетализированные КБК'!$A$497:$L$497</definedName>
    <definedName name="TT_4318950_441119_4319034" localSheetId="0">'0503117 (Детализированные КБК)'!$A$498:$L$498</definedName>
    <definedName name="TT_4318950_441119_4319034" localSheetId="1">'0503117 (Недетализированные КБК'!$A$498:$L$498</definedName>
    <definedName name="TT_4318950_441120_4319034" localSheetId="0">'0503117 (Детализированные КБК)'!$A$499:$L$499</definedName>
    <definedName name="TT_4318950_441120_4319034" localSheetId="1">'0503117 (Недетализированные КБК'!$A$499:$L$499</definedName>
    <definedName name="TT_4318950_441121_4319034" localSheetId="0">'0503117 (Детализированные КБК)'!$A$500:$L$500</definedName>
    <definedName name="TT_4318950_441121_4319034" localSheetId="1">'0503117 (Недетализированные КБК'!$A$500:$L$500</definedName>
    <definedName name="TT_4318950_441123_4319034" localSheetId="0">'0503117 (Детализированные КБК)'!$A$502:$L$502</definedName>
    <definedName name="TT_4318950_441123_4319034" localSheetId="1">'0503117 (Недетализированные КБК'!$A$502:$L$502</definedName>
    <definedName name="TT_4318950_441124_4319034" localSheetId="0">'0503117 (Детализированные КБК)'!$A$503:$L$503</definedName>
    <definedName name="TT_4318950_441124_4319034" localSheetId="1">'0503117 (Недетализированные КБК'!$A$503:$L$503</definedName>
    <definedName name="TT_4318950_441125_4319034" localSheetId="0">'0503117 (Детализированные КБК)'!$A$504:$L$504</definedName>
    <definedName name="TT_4318950_441125_4319034" localSheetId="1">'0503117 (Недетализированные КБК'!$A$504:$L$504</definedName>
    <definedName name="TT_4318950_441127_4319034" localSheetId="0">'0503117 (Детализированные КБК)'!$A$506:$L$506</definedName>
    <definedName name="TT_4318950_441127_4319034" localSheetId="1">'0503117 (Недетализированные КБК'!$A$506:$L$506</definedName>
    <definedName name="TT_4318950_441128_4319034" localSheetId="0">'0503117 (Детализированные КБК)'!$A$507:$L$507</definedName>
    <definedName name="TT_4318950_441128_4319034" localSheetId="1">'0503117 (Недетализированные КБК'!$A$507:$L$507</definedName>
    <definedName name="TT_4318950_441129_4319034" localSheetId="0">'0503117 (Детализированные КБК)'!$A$508:$L$508</definedName>
    <definedName name="TT_4318950_441129_4319034" localSheetId="1">'0503117 (Недетализированные КБК'!$A$508:$L$508</definedName>
    <definedName name="TT_4318950_441131_4319034" localSheetId="0">'0503117 (Детализированные КБК)'!$A$510:$L$510</definedName>
    <definedName name="TT_4318950_441131_4319034" localSheetId="1">'0503117 (Недетализированные КБК'!$A$510:$L$510</definedName>
    <definedName name="TT_4318950_441132_4319034" localSheetId="0">'0503117 (Детализированные КБК)'!$A$511:$L$511</definedName>
    <definedName name="TT_4318950_441132_4319034" localSheetId="1">'0503117 (Недетализированные КБК'!$A$511:$L$511</definedName>
    <definedName name="TT_4318950_441133_4319034" localSheetId="0">'0503117 (Детализированные КБК)'!$A$512:$L$512</definedName>
    <definedName name="TT_4318950_441133_4319034" localSheetId="1">'0503117 (Недетализированные КБК'!$A$512:$L$512</definedName>
    <definedName name="TT_4318950_441135_4319034" localSheetId="0">'0503117 (Детализированные КБК)'!$A$514:$L$514</definedName>
    <definedName name="TT_4318950_441135_4319034" localSheetId="1">'0503117 (Недетализированные КБК'!$A$514:$L$514</definedName>
    <definedName name="TT_4318950_441136_4319034" localSheetId="0">'0503117 (Детализированные КБК)'!$A$515:$L$515</definedName>
    <definedName name="TT_4318950_441136_4319034" localSheetId="1">'0503117 (Недетализированные КБК'!$A$515:$L$515</definedName>
    <definedName name="TT_4318950_441137_4319034" localSheetId="0">'0503117 (Детализированные КБК)'!$A$516:$L$516</definedName>
    <definedName name="TT_4318950_441137_4319034" localSheetId="1">'0503117 (Недетализированные КБК'!$A$516:$L$516</definedName>
    <definedName name="TT_4318950_441139_4319034" localSheetId="0">'0503117 (Детализированные КБК)'!$A$518:$L$518</definedName>
    <definedName name="TT_4318950_441139_4319034" localSheetId="1">'0503117 (Недетализированные КБК'!$A$518:$L$518</definedName>
    <definedName name="TT_4318950_441140_4319034" localSheetId="0">'0503117 (Детализированные КБК)'!$A$519:$L$519</definedName>
    <definedName name="TT_4318950_441140_4319034" localSheetId="1">'0503117 (Недетализированные КБК'!$A$519:$L$519</definedName>
    <definedName name="TT_4318950_441141_4319034" localSheetId="0">'0503117 (Детализированные КБК)'!$A$520:$L$520</definedName>
    <definedName name="TT_4318950_441141_4319034" localSheetId="1">'0503117 (Недетализированные КБК'!$A$520:$L$520</definedName>
    <definedName name="TT_4318950_441142_4319034" localSheetId="0">'0503117 (Детализированные КБК)'!$A$521:$L$521</definedName>
    <definedName name="TT_4318950_441142_4319034" localSheetId="1">'0503117 (Недетализированные КБК'!$A$521:$L$521</definedName>
    <definedName name="TT_4318950_441143_4319034" localSheetId="0">'0503117 (Детализированные КБК)'!$A$522:$L$522</definedName>
    <definedName name="TT_4318950_441143_4319034" localSheetId="1">'0503117 (Недетализированные КБК'!$A$522:$L$522</definedName>
    <definedName name="TT_4318950_441145_4319034" localSheetId="0">'0503117 (Детализированные КБК)'!$A$524:$L$524</definedName>
    <definedName name="TT_4318950_441145_4319034" localSheetId="1">'0503117 (Недетализированные КБК'!$A$524:$L$524</definedName>
    <definedName name="TT_4318950_441146_4319034" localSheetId="0">'0503117 (Детализированные КБК)'!$A$525:$L$525</definedName>
    <definedName name="TT_4318950_441146_4319034" localSheetId="1">'0503117 (Недетализированные КБК'!$A$525:$L$525</definedName>
    <definedName name="TT_4318950_441147_4319034" localSheetId="0">'0503117 (Детализированные КБК)'!$A$526:$L$526</definedName>
    <definedName name="TT_4318950_441147_4319034" localSheetId="1">'0503117 (Недетализированные КБК'!$A$526:$L$526</definedName>
    <definedName name="TT_4318950_441149_4319034" localSheetId="0">'0503117 (Детализированные КБК)'!$A$528:$L$528</definedName>
    <definedName name="TT_4318950_441149_4319034" localSheetId="1">'0503117 (Недетализированные КБК'!$A$528:$L$528</definedName>
    <definedName name="TT_4318950_441150_4319034" localSheetId="0">'0503117 (Детализированные КБК)'!$A$529:$L$529</definedName>
    <definedName name="TT_4318950_441150_4319034" localSheetId="1">'0503117 (Недетализированные КБК'!$A$529:$L$529</definedName>
    <definedName name="TT_4318950_441151_4319034" localSheetId="0">'0503117 (Детализированные КБК)'!$A$530:$L$530</definedName>
    <definedName name="TT_4318950_441151_4319034" localSheetId="1">'0503117 (Недетализированные КБК'!$A$530:$L$530</definedName>
    <definedName name="TT_4318950_441153_4319034" localSheetId="0">'0503117 (Детализированные КБК)'!$A$532:$L$532</definedName>
    <definedName name="TT_4318950_441153_4319034" localSheetId="1">'0503117 (Недетализированные КБК'!$A$532:$L$532</definedName>
    <definedName name="TT_4318950_441154_4319034" localSheetId="0">'0503117 (Детализированные КБК)'!$A$533:$L$533</definedName>
    <definedName name="TT_4318950_441154_4319034" localSheetId="1">'0503117 (Недетализированные КБК'!$A$533:$L$533</definedName>
    <definedName name="TT_4318950_441155_4319034" localSheetId="0">'0503117 (Детализированные КБК)'!$A$534:$L$534</definedName>
    <definedName name="TT_4318950_441155_4319034" localSheetId="1">'0503117 (Недетализированные КБК'!$A$534:$L$534</definedName>
    <definedName name="TT_4318950_441157_4319034" localSheetId="0">'0503117 (Детализированные КБК)'!$A$536:$L$536</definedName>
    <definedName name="TT_4318950_441157_4319034" localSheetId="1">'0503117 (Недетализированные КБК'!$A$536:$L$536</definedName>
    <definedName name="TT_4318950_441158_4319034" localSheetId="0">'0503117 (Детализированные КБК)'!$A$537:$L$537</definedName>
    <definedName name="TT_4318950_441158_4319034" localSheetId="1">'0503117 (Недетализированные КБК'!$A$537:$L$537</definedName>
    <definedName name="TT_4318950_441159_4319034" localSheetId="0">'0503117 (Детализированные КБК)'!$A$538:$L$538</definedName>
    <definedName name="TT_4318950_441159_4319034" localSheetId="1">'0503117 (Недетализированные КБК'!$A$538:$L$538</definedName>
    <definedName name="TT_4318950_441161_4319034" localSheetId="0">'0503117 (Детализированные КБК)'!$A$540:$L$540</definedName>
    <definedName name="TT_4318950_441161_4319034" localSheetId="1">'0503117 (Недетализированные КБК'!$A$540:$L$540</definedName>
    <definedName name="TT_4318950_441162_4319034" localSheetId="0">'0503117 (Детализированные КБК)'!$A$541:$L$541</definedName>
    <definedName name="TT_4318950_441162_4319034" localSheetId="1">'0503117 (Недетализированные КБК'!$A$541:$L$541</definedName>
    <definedName name="TT_4318950_441163_4319034" localSheetId="0">'0503117 (Детализированные КБК)'!$A$542:$L$542</definedName>
    <definedName name="TT_4318950_441163_4319034" localSheetId="1">'0503117 (Недетализированные КБК'!$A$542:$L$542</definedName>
    <definedName name="TT_4318950_441164_4319034" localSheetId="0">'0503117 (Детализированные КБК)'!$A$543:$L$543</definedName>
    <definedName name="TT_4318950_441164_4319034" localSheetId="1">'0503117 (Недетализированные КБК'!$A$543:$L$543</definedName>
    <definedName name="TT_4318950_441165_4319034" localSheetId="0">'0503117 (Детализированные КБК)'!$A$544:$L$544</definedName>
    <definedName name="TT_4318950_441165_4319034" localSheetId="1">'0503117 (Недетализированные КБК'!$A$544:$L$544</definedName>
    <definedName name="TT_4318950_441167_4319034" localSheetId="0">'0503117 (Детализированные КБК)'!$A$546:$L$546</definedName>
    <definedName name="TT_4318950_441167_4319034" localSheetId="1">'0503117 (Недетализированные КБК'!$A$546:$L$546</definedName>
    <definedName name="TT_4318950_441168_4319034" localSheetId="0">'0503117 (Детализированные КБК)'!$A$547:$L$547</definedName>
    <definedName name="TT_4318950_441168_4319034" localSheetId="1">'0503117 (Недетализированные КБК'!$A$547:$L$547</definedName>
    <definedName name="TT_4318950_441169_4319034" localSheetId="0">'0503117 (Детализированные КБК)'!$A$548:$L$548</definedName>
    <definedName name="TT_4318950_441169_4319034" localSheetId="1">'0503117 (Недетализированные КБК'!$A$548:$L$548</definedName>
    <definedName name="TT_4318950_441170_4319034" localSheetId="0">'0503117 (Детализированные КБК)'!$A$549:$L$549</definedName>
    <definedName name="TT_4318950_441170_4319034" localSheetId="1">'0503117 (Недетализированные КБК'!$A$549:$L$549</definedName>
    <definedName name="TT_4318950_441171_4319034" localSheetId="0">'0503117 (Детализированные КБК)'!$A$550:$L$550</definedName>
    <definedName name="TT_4318950_441171_4319034" localSheetId="1">'0503117 (Недетализированные КБК'!$A$550:$L$550</definedName>
    <definedName name="TT_4318950_441173_4319034" localSheetId="0">'0503117 (Детализированные КБК)'!$A$552:$L$552</definedName>
    <definedName name="TT_4318950_441173_4319034" localSheetId="1">'0503117 (Недетализированные КБК'!$A$552:$L$552</definedName>
    <definedName name="TT_4318950_441174_4319034" localSheetId="0">'0503117 (Детализированные КБК)'!$A$553:$L$553</definedName>
    <definedName name="TT_4318950_441174_4319034" localSheetId="1">'0503117 (Недетализированные КБК'!$A$553:$L$553</definedName>
    <definedName name="TT_4318950_441175_4319034" localSheetId="0">'0503117 (Детализированные КБК)'!$A$554:$L$554</definedName>
    <definedName name="TT_4318950_441175_4319034" localSheetId="1">'0503117 (Недетализированные КБК'!$A$554:$L$554</definedName>
    <definedName name="TT_4318950_441177_4319034" localSheetId="0">'0503117 (Детализированные КБК)'!$A$556:$L$556</definedName>
    <definedName name="TT_4318950_441177_4319034" localSheetId="1">'0503117 (Недетализированные КБК'!$A$556:$L$556</definedName>
    <definedName name="TT_4318950_441178_4319034" localSheetId="0">'0503117 (Детализированные КБК)'!$A$557:$L$557</definedName>
    <definedName name="TT_4318950_441178_4319034" localSheetId="1">'0503117 (Недетализированные КБК'!$A$557:$L$557</definedName>
    <definedName name="TT_4318950_441179_4319034" localSheetId="0">'0503117 (Детализированные КБК)'!$A$558:$L$558</definedName>
    <definedName name="TT_4318950_441179_4319034" localSheetId="1">'0503117 (Недетализированные КБК'!$A$558:$L$558</definedName>
    <definedName name="TT_4318950_441181_4319034" localSheetId="0">'0503117 (Детализированные КБК)'!$A$560:$L$560</definedName>
    <definedName name="TT_4318950_441181_4319034" localSheetId="1">'0503117 (Недетализированные КБК'!$A$560:$L$560</definedName>
    <definedName name="TT_4318950_441182_4319034" localSheetId="0">'0503117 (Детализированные КБК)'!$A$561:$L$561</definedName>
    <definedName name="TT_4318950_441182_4319034" localSheetId="1">'0503117 (Недетализированные КБК'!$A$561:$L$561</definedName>
    <definedName name="TT_4318950_441183_4319034" localSheetId="0">'0503117 (Детализированные КБК)'!$A$562:$L$562</definedName>
    <definedName name="TT_4318950_441183_4319034" localSheetId="1">'0503117 (Недетализированные КБК'!$A$562:$L$562</definedName>
    <definedName name="TT_4318950_441185_4319034" localSheetId="0">'0503117 (Детализированные КБК)'!$A$564:$L$564</definedName>
    <definedName name="TT_4318950_441185_4319034" localSheetId="1">'0503117 (Недетализированные КБК'!$A$564:$L$564</definedName>
    <definedName name="TT_4318950_441186_4319034" localSheetId="0">'0503117 (Детализированные КБК)'!$A$565:$L$565</definedName>
    <definedName name="TT_4318950_441186_4319034" localSheetId="1">'0503117 (Недетализированные КБК'!$A$565:$L$565</definedName>
    <definedName name="TT_4318950_441187_4319034" localSheetId="0">'0503117 (Детализированные КБК)'!$A$566:$L$566</definedName>
    <definedName name="TT_4318950_441187_4319034" localSheetId="1">'0503117 (Недетализированные КБК'!$A$566:$L$566</definedName>
    <definedName name="TT_4318950_441189_4319034" localSheetId="0">'0503117 (Детализированные КБК)'!$A$568:$L$568</definedName>
    <definedName name="TT_4318950_441189_4319034" localSheetId="1">'0503117 (Недетализированные КБК'!$A$568:$L$568</definedName>
    <definedName name="TT_4318950_441190_4319034" localSheetId="0">'0503117 (Детализированные КБК)'!$A$569:$L$569</definedName>
    <definedName name="TT_4318950_441190_4319034" localSheetId="1">'0503117 (Недетализированные КБК'!$A$569:$L$569</definedName>
    <definedName name="TT_4318950_441191_4319034" localSheetId="0">'0503117 (Детализированные КБК)'!$A$570:$L$570</definedName>
    <definedName name="TT_4318950_441191_4319034" localSheetId="1">'0503117 (Недетализированные КБК'!$A$570:$L$570</definedName>
    <definedName name="TT_4318950_441193_4319034" localSheetId="0">'0503117 (Детализированные КБК)'!$A$572:$L$572</definedName>
    <definedName name="TT_4318950_441193_4319034" localSheetId="1">'0503117 (Недетализированные КБК'!$A$572:$L$572</definedName>
    <definedName name="TT_4318950_441194_4319034" localSheetId="0">'0503117 (Детализированные КБК)'!$A$573:$L$573</definedName>
    <definedName name="TT_4318950_441194_4319034" localSheetId="1">'0503117 (Недетализированные КБК'!$A$573:$L$573</definedName>
    <definedName name="TT_4318950_441195_4319034" localSheetId="0">'0503117 (Детализированные КБК)'!$A$574:$L$574</definedName>
    <definedName name="TT_4318950_441195_4319034" localSheetId="1">'0503117 (Недетализированные КБК'!$A$574:$L$574</definedName>
    <definedName name="TT_4318950_441197_4319034" localSheetId="0">'0503117 (Детализированные КБК)'!$A$576:$L$576</definedName>
    <definedName name="TT_4318950_441197_4319034" localSheetId="1">'0503117 (Недетализированные КБК'!$A$576:$L$576</definedName>
    <definedName name="TT_4318950_441198_4319034" localSheetId="0">'0503117 (Детализированные КБК)'!$A$577:$L$577</definedName>
    <definedName name="TT_4318950_441198_4319034" localSheetId="1">'0503117 (Недетализированные КБК'!$A$577:$L$577</definedName>
    <definedName name="TT_4318950_441199_4319034" localSheetId="0">'0503117 (Детализированные КБК)'!$A$578:$L$578</definedName>
    <definedName name="TT_4318950_441199_4319034" localSheetId="1">'0503117 (Недетализированные КБК'!$A$578:$L$578</definedName>
    <definedName name="TT_4318950_441200_4319034" localSheetId="0">'0503117 (Детализированные КБК)'!$A$579:$L$579</definedName>
    <definedName name="TT_4318950_441200_4319034" localSheetId="1">'0503117 (Недетализированные КБК'!$A$579:$L$579</definedName>
    <definedName name="TT_4318950_441201_4319034" localSheetId="0">'0503117 (Детализированные КБК)'!$A$580:$L$580</definedName>
    <definedName name="TT_4318950_441201_4319034" localSheetId="1">'0503117 (Недетализированные КБК'!$A$580:$L$580</definedName>
    <definedName name="TT_4318950_441203_4319034" localSheetId="0">'0503117 (Детализированные КБК)'!$A$582:$L$582</definedName>
    <definedName name="TT_4318950_441203_4319034" localSheetId="1">'0503117 (Недетализированные КБК'!$A$582:$L$582</definedName>
    <definedName name="TT_4318950_441204_4319034" localSheetId="0">'0503117 (Детализированные КБК)'!$A$583:$L$583</definedName>
    <definedName name="TT_4318950_441204_4319034" localSheetId="1">'0503117 (Недетализированные КБК'!$A$583:$L$583</definedName>
    <definedName name="TT_4318950_441205_4319034" localSheetId="0">'0503117 (Детализированные КБК)'!$A$584:$L$584</definedName>
    <definedName name="TT_4318950_441205_4319034" localSheetId="1">'0503117 (Недетализированные КБК'!$A$584:$L$584</definedName>
    <definedName name="TT_4318950_441207_4319034" localSheetId="0">'0503117 (Детализированные КБК)'!$A$586:$L$586</definedName>
    <definedName name="TT_4318950_441207_4319034" localSheetId="1">'0503117 (Недетализированные КБК'!$A$586:$L$586</definedName>
    <definedName name="TT_4318950_441208_4319034" localSheetId="0">'0503117 (Детализированные КБК)'!$A$587:$L$587</definedName>
    <definedName name="TT_4318950_441208_4319034" localSheetId="1">'0503117 (Недетализированные КБК'!$A$587:$L$587</definedName>
    <definedName name="TT_4318950_441209_4319034" localSheetId="0">'0503117 (Детализированные КБК)'!$A$588:$L$588</definedName>
    <definedName name="TT_4318950_441209_4319034" localSheetId="1">'0503117 (Недетализированные КБК'!$A$588:$L$588</definedName>
    <definedName name="TT_4318950_441210_4319034" localSheetId="0">'0503117 (Детализированные КБК)'!$A$589:$L$589</definedName>
    <definedName name="TT_4318950_441210_4319034" localSheetId="1">'0503117 (Недетализированные КБК'!$A$589:$L$589</definedName>
    <definedName name="TT_4318950_441211_4319034" localSheetId="0">'0503117 (Детализированные КБК)'!$A$590:$L$590</definedName>
    <definedName name="TT_4318950_441211_4319034" localSheetId="1">'0503117 (Недетализированные КБК'!$A$590:$L$590</definedName>
    <definedName name="TT_4318950_441213_4319034" localSheetId="0">'0503117 (Детализированные КБК)'!$A$592:$L$592</definedName>
    <definedName name="TT_4318950_441213_4319034" localSheetId="1">'0503117 (Недетализированные КБК'!$A$592:$L$592</definedName>
    <definedName name="TT_4318950_441214_4319034" localSheetId="0">'0503117 (Детализированные КБК)'!$A$593:$L$593</definedName>
    <definedName name="TT_4318950_441214_4319034" localSheetId="1">'0503117 (Недетализированные КБК'!$A$593:$L$593</definedName>
    <definedName name="TT_4318950_441215_4319034" localSheetId="0">'0503117 (Детализированные КБК)'!$A$594:$L$594</definedName>
    <definedName name="TT_4318950_441215_4319034" localSheetId="1">'0503117 (Недетализированные КБК'!$A$594:$L$594</definedName>
    <definedName name="TT_4318950_441217_4319034" localSheetId="0">'0503117 (Детализированные КБК)'!$A$596:$L$596</definedName>
    <definedName name="TT_4318950_441217_4319034" localSheetId="1">'0503117 (Недетализированные КБК'!$A$596:$L$596</definedName>
    <definedName name="TT_4318950_441218_4319034" localSheetId="0">'0503117 (Детализированные КБК)'!$A$597:$L$597</definedName>
    <definedName name="TT_4318950_441218_4319034" localSheetId="1">'0503117 (Недетализированные КБК'!$A$597:$L$597</definedName>
    <definedName name="TT_4318950_441219_4319034" localSheetId="0">'0503117 (Детализированные КБК)'!$A$598:$L$598</definedName>
    <definedName name="TT_4318950_441219_4319034" localSheetId="1">'0503117 (Недетализированные КБК'!$A$598:$L$598</definedName>
    <definedName name="TT_4318950_441220_4319034" localSheetId="0">'0503117 (Детализированные КБК)'!$A$599:$L$599</definedName>
    <definedName name="TT_4318950_441220_4319034" localSheetId="1">'0503117 (Недетализированные КБК'!$A$599:$L$599</definedName>
    <definedName name="TT_4318950_441222_4319034" localSheetId="0">'0503117 (Детализированные КБК)'!$A$601:$L$601</definedName>
    <definedName name="TT_4318950_441222_4319034" localSheetId="1">'0503117 (Недетализированные КБК'!$A$601:$L$601</definedName>
    <definedName name="TT_4318950_441223_4319034" localSheetId="0">'0503117 (Детализированные КБК)'!$A$602:$L$602</definedName>
    <definedName name="TT_4318950_441223_4319034" localSheetId="1">'0503117 (Недетализированные КБК'!$A$602:$L$602</definedName>
    <definedName name="TT_4318950_441224_4319034" localSheetId="0">'0503117 (Детализированные КБК)'!$A$603:$L$603</definedName>
    <definedName name="TT_4318950_441224_4319034" localSheetId="1">'0503117 (Недетализированные КБК'!$A$603:$L$603</definedName>
    <definedName name="TT_4318950_441226_4319034" localSheetId="0">'0503117 (Детализированные КБК)'!$A$605:$L$605</definedName>
    <definedName name="TT_4318950_441226_4319034" localSheetId="1">'0503117 (Недетализированные КБК'!$A$605:$L$605</definedName>
    <definedName name="TT_4318950_441227_4319034" localSheetId="0">'0503117 (Детализированные КБК)'!$A$606:$L$606</definedName>
    <definedName name="TT_4318950_441227_4319034" localSheetId="1">'0503117 (Недетализированные КБК'!$A$606:$L$606</definedName>
    <definedName name="TT_4318950_441228_4319034" localSheetId="0">'0503117 (Детализированные КБК)'!$A$607:$L$607</definedName>
    <definedName name="TT_4318950_441228_4319034" localSheetId="1">'0503117 (Недетализированные КБК'!$A$607:$L$607</definedName>
    <definedName name="TT_4318950_441230_4319034" localSheetId="0">'0503117 (Детализированные КБК)'!$A$609:$L$609</definedName>
    <definedName name="TT_4318950_441230_4319034" localSheetId="1">'0503117 (Недетализированные КБК'!$A$609:$L$609</definedName>
    <definedName name="TT_4318950_441231_4319034" localSheetId="0">'0503117 (Детализированные КБК)'!$A$610:$L$610</definedName>
    <definedName name="TT_4318950_441231_4319034" localSheetId="1">'0503117 (Недетализированные КБК'!$A$610:$L$610</definedName>
    <definedName name="TT_4318950_441232_4319034" localSheetId="0">'0503117 (Детализированные КБК)'!$A$611:$L$611</definedName>
    <definedName name="TT_4318950_441232_4319034" localSheetId="1">'0503117 (Недетализированные КБК'!$A$611:$L$611</definedName>
    <definedName name="TT_4318950_441234_4319034" localSheetId="0">'0503117 (Детализированные КБК)'!$A$613:$L$613</definedName>
    <definedName name="TT_4318950_441234_4319034" localSheetId="1">'0503117 (Недетализированные КБК'!$A$613:$L$613</definedName>
    <definedName name="TT_4318950_441235_4319034" localSheetId="0">'0503117 (Детализированные КБК)'!$A$614:$L$614</definedName>
    <definedName name="TT_4318950_441235_4319034" localSheetId="1">'0503117 (Недетализированные КБК'!$A$614:$L$614</definedName>
    <definedName name="TT_4318950_441236_4319034" localSheetId="0">'0503117 (Детализированные КБК)'!$A$615:$L$615</definedName>
    <definedName name="TT_4318950_441236_4319034" localSheetId="1">'0503117 (Недетализированные КБК'!$A$615:$L$615</definedName>
    <definedName name="TT_4318950_441238_4319034" localSheetId="0">'0503117 (Детализированные КБК)'!$A$617:$L$617</definedName>
    <definedName name="TT_4318950_441238_4319034" localSheetId="1">'0503117 (Недетализированные КБК'!$A$617:$L$617</definedName>
    <definedName name="TT_4318950_441239_4319034" localSheetId="0">'0503117 (Детализированные КБК)'!$A$618:$L$618</definedName>
    <definedName name="TT_4318950_441239_4319034" localSheetId="1">'0503117 (Недетализированные КБК'!$A$618:$L$618</definedName>
    <definedName name="TT_4318950_441240_4319034" localSheetId="0">'0503117 (Детализированные КБК)'!$A$619:$L$619</definedName>
    <definedName name="TT_4318950_441240_4319034" localSheetId="1">'0503117 (Недетализированные КБК'!$A$619:$L$619</definedName>
    <definedName name="TT_4318950_441242_4319034" localSheetId="0">'0503117 (Детализированные КБК)'!$A$621:$L$621</definedName>
    <definedName name="TT_4318950_441242_4319034" localSheetId="1">'0503117 (Недетализированные КБК'!$A$621:$L$621</definedName>
    <definedName name="TT_4318950_441243_4319034" localSheetId="0">'0503117 (Детализированные КБК)'!$A$622:$L$622</definedName>
    <definedName name="TT_4318950_441243_4319034" localSheetId="1">'0503117 (Недетализированные КБК'!$A$622:$L$622</definedName>
    <definedName name="TT_4318950_441244_4319034" localSheetId="0">'0503117 (Детализированные КБК)'!$A$623:$L$623</definedName>
    <definedName name="TT_4318950_441244_4319034" localSheetId="1">'0503117 (Недетализированные КБК'!$A$623:$L$623</definedName>
    <definedName name="TT_4318950_441245_4319034" localSheetId="0">'0503117 (Детализированные КБК)'!$A$624:$L$624</definedName>
    <definedName name="TT_4318950_441245_4319034" localSheetId="1">'0503117 (Недетализированные КБК'!$A$624:$L$624</definedName>
    <definedName name="TT_4318950_441246_4319034" localSheetId="0">'0503117 (Детализированные КБК)'!$A$625:$L$625</definedName>
    <definedName name="TT_4318950_441246_4319034" localSheetId="1">'0503117 (Недетализированные КБК'!$A$625:$L$625</definedName>
    <definedName name="TT_4318950_441248_4319034" localSheetId="0">'0503117 (Детализированные КБК)'!$A$627:$L$627</definedName>
    <definedName name="TT_4318950_441248_4319034" localSheetId="1">'0503117 (Недетализированные КБК'!$A$627:$L$627</definedName>
    <definedName name="TT_4318950_441249_4319034" localSheetId="0">'0503117 (Детализированные КБК)'!$A$628:$L$628</definedName>
    <definedName name="TT_4318950_441249_4319034" localSheetId="1">'0503117 (Недетализированные КБК'!$A$628:$L$628</definedName>
    <definedName name="TT_4318950_441250_4319034" localSheetId="0">'0503117 (Детализированные КБК)'!$A$629:$L$629</definedName>
    <definedName name="TT_4318950_441250_4319034" localSheetId="1">'0503117 (Недетализированные КБК'!$A$629:$L$629</definedName>
    <definedName name="TT_4318950_441252_4319034" localSheetId="0">'0503117 (Детализированные КБК)'!$A$631:$L$631</definedName>
    <definedName name="TT_4318950_441252_4319034" localSheetId="1">'0503117 (Недетализированные КБК'!$A$631:$L$631</definedName>
    <definedName name="TT_4318950_441253_4319034" localSheetId="0">'0503117 (Детализированные КБК)'!$A$632:$L$632</definedName>
    <definedName name="TT_4318950_441253_4319034" localSheetId="1">'0503117 (Недетализированные КБК'!$A$632:$L$632</definedName>
    <definedName name="TT_4318950_441254_4319034" localSheetId="0">'0503117 (Детализированные КБК)'!$A$633:$L$633</definedName>
    <definedName name="TT_4318950_441254_4319034" localSheetId="1">'0503117 (Недетализированные КБК'!$A$633:$L$633</definedName>
    <definedName name="TT_4318950_441256_4319034" localSheetId="0">'0503117 (Детализированные КБК)'!$A$635:$L$635</definedName>
    <definedName name="TT_4318950_441256_4319034" localSheetId="1">'0503117 (Недетализированные КБК'!$A$635:$L$635</definedName>
    <definedName name="TT_4318950_441257_4319034" localSheetId="0">'0503117 (Детализированные КБК)'!$A$636:$L$636</definedName>
    <definedName name="TT_4318950_441257_4319034" localSheetId="1">'0503117 (Недетализированные КБК'!$A$636:$L$636</definedName>
    <definedName name="TT_4318950_441258_4319034" localSheetId="0">'0503117 (Детализированные КБК)'!$A$637:$L$637</definedName>
    <definedName name="TT_4318950_441258_4319034" localSheetId="1">'0503117 (Недетализированные КБК'!$A$637:$L$637</definedName>
    <definedName name="TT_4318950_441259_4319034" localSheetId="0">'0503117 (Детализированные КБК)'!$A$638:$L$638</definedName>
    <definedName name="TT_4318950_441259_4319034" localSheetId="1">'0503117 (Недетализированные КБК'!$A$638:$L$638</definedName>
    <definedName name="TT_4318950_441261_4319034" localSheetId="0">'0503117 (Детализированные КБК)'!$A$640:$L$640</definedName>
    <definedName name="TT_4318950_441261_4319034" localSheetId="1">'0503117 (Недетализированные КБК'!$A$640:$L$640</definedName>
    <definedName name="TT_4318950_441262_4319034" localSheetId="0">'0503117 (Детализированные КБК)'!$A$641:$L$641</definedName>
    <definedName name="TT_4318950_441262_4319034" localSheetId="1">'0503117 (Недетализированные КБК'!$A$641:$L$641</definedName>
    <definedName name="TT_4318950_441263_4319034" localSheetId="0">'0503117 (Детализированные КБК)'!$A$642:$L$642</definedName>
    <definedName name="TT_4318950_441263_4319034" localSheetId="1">'0503117 (Недетализированные КБК'!$A$642:$L$642</definedName>
    <definedName name="TT_4318950_441265_4319034" localSheetId="0">'0503117 (Детализированные КБК)'!$A$644:$L$644</definedName>
    <definedName name="TT_4318950_441265_4319034" localSheetId="1">'0503117 (Недетализированные КБК'!$A$644:$L$644</definedName>
    <definedName name="TT_4318950_441266_4319034" localSheetId="0">'0503117 (Детализированные КБК)'!$A$645:$L$645</definedName>
    <definedName name="TT_4318950_441266_4319034" localSheetId="1">'0503117 (Недетализированные КБК'!$A$645:$L$645</definedName>
    <definedName name="TT_4318950_441267_4319034" localSheetId="0">'0503117 (Детализированные КБК)'!$A$646:$L$646</definedName>
    <definedName name="TT_4318950_441267_4319034" localSheetId="1">'0503117 (Недетализированные КБК'!$A$646:$L$646</definedName>
    <definedName name="TT_4318950_441269_4319034" localSheetId="0">'0503117 (Детализированные КБК)'!$A$648:$L$648</definedName>
    <definedName name="TT_4318950_441269_4319034" localSheetId="1">'0503117 (Недетализированные КБК'!$A$648:$L$648</definedName>
    <definedName name="TT_4318950_441270_4319034" localSheetId="0">'0503117 (Детализированные КБК)'!$A$649:$L$649</definedName>
    <definedName name="TT_4318950_441270_4319034" localSheetId="1">'0503117 (Недетализированные КБК'!$A$649:$L$649</definedName>
    <definedName name="TT_4318950_441271_4319034" localSheetId="0">'0503117 (Детализированные КБК)'!$A$650:$L$650</definedName>
    <definedName name="TT_4318950_441271_4319034" localSheetId="1">'0503117 (Недетализированные КБК'!$A$650:$L$650</definedName>
    <definedName name="TT_4318950_441272_4319034" localSheetId="0">'0503117 (Детализированные КБК)'!$A$651:$L$651</definedName>
    <definedName name="TT_4318950_441272_4319034" localSheetId="1">'0503117 (Недетализированные КБК'!$A$651:$L$651</definedName>
    <definedName name="TT_4318950_441274_4319034" localSheetId="0">'0503117 (Детализированные КБК)'!$A$653:$L$653</definedName>
    <definedName name="TT_4318950_441274_4319034" localSheetId="1">'0503117 (Недетализированные КБК'!$A$653:$L$653</definedName>
    <definedName name="TT_4318950_441275_4319034" localSheetId="0">'0503117 (Детализированные КБК)'!$A$654:$L$654</definedName>
    <definedName name="TT_4318950_441275_4319034" localSheetId="1">'0503117 (Недетализированные КБК'!$A$654:$L$654</definedName>
    <definedName name="TT_4318950_441276_4319034" localSheetId="0">'0503117 (Детализированные КБК)'!$A$655:$L$655</definedName>
    <definedName name="TT_4318950_441276_4319034" localSheetId="1">'0503117 (Недетализированные КБК'!$A$655:$L$655</definedName>
    <definedName name="TT_4318950_441277_4319034" localSheetId="0">'0503117 (Детализированные КБК)'!$A$656:$L$656</definedName>
    <definedName name="TT_4318950_441277_4319034" localSheetId="1">'0503117 (Недетализированные КБК'!$A$656:$L$656</definedName>
    <definedName name="TT_4318950_441278_4319034" localSheetId="0">'0503117 (Детализированные КБК)'!$A$657:$L$657</definedName>
    <definedName name="TT_4318950_441278_4319034" localSheetId="1">'0503117 (Недетализированные КБК'!$A$657:$L$657</definedName>
    <definedName name="TT_4318950_441280_4319034" localSheetId="0">'0503117 (Детализированные КБК)'!$A$659:$L$659</definedName>
    <definedName name="TT_4318950_441280_4319034" localSheetId="1">'0503117 (Недетализированные КБК'!$A$659:$L$659</definedName>
    <definedName name="TT_4318950_441281_4319034" localSheetId="0">'0503117 (Детализированные КБК)'!$A$660:$L$660</definedName>
    <definedName name="TT_4318950_441281_4319034" localSheetId="1">'0503117 (Недетализированные КБК'!$A$660:$L$660</definedName>
    <definedName name="TT_4318950_441283_4319034" localSheetId="0">'0503117 (Детализированные КБК)'!$A$662:$L$662</definedName>
    <definedName name="TT_4318950_441283_4319034" localSheetId="1">'0503117 (Недетализированные КБК'!$A$662:$L$662</definedName>
    <definedName name="TT_4318950_441284_4319034" localSheetId="0">'0503117 (Детализированные КБК)'!$A$663:$L$663</definedName>
    <definedName name="TT_4318950_441284_4319034" localSheetId="1">'0503117 (Недетализированные КБК'!$A$663:$L$663</definedName>
    <definedName name="TT_4318950_441285_4319034" localSheetId="0">'0503117 (Детализированные КБК)'!$A$664:$L$664</definedName>
    <definedName name="TT_4318950_441285_4319034" localSheetId="1">'0503117 (Недетализированные КБК'!$A$664:$L$664</definedName>
    <definedName name="TT_4318950_441286_4319034" localSheetId="0">'0503117 (Детализированные КБК)'!$A$665:$L$665</definedName>
    <definedName name="TT_4318950_441286_4319034" localSheetId="1">'0503117 (Недетализированные КБК'!$A$665:$L$665</definedName>
    <definedName name="TT_4318950_441287_4319034" localSheetId="0">'0503117 (Детализированные КБК)'!$A$666:$L$666</definedName>
    <definedName name="TT_4318950_441287_4319034" localSheetId="1">'0503117 (Недетализированные КБК'!$A$666:$L$666</definedName>
    <definedName name="TT_4318950_441288_4319034" localSheetId="0">'0503117 (Детализированные КБК)'!$A$667:$L$667</definedName>
    <definedName name="TT_4318950_441288_4319034" localSheetId="1">'0503117 (Недетализированные КБК'!$A$667:$L$667</definedName>
    <definedName name="TT_4318950_441292_4319034" localSheetId="0">'0503117 (Детализированные КБК)'!$A$671:$L$671</definedName>
    <definedName name="TT_4318950_441292_4319034" localSheetId="1">'0503117 (Недетализированные КБК'!$A$671:$L$671</definedName>
    <definedName name="TT_4318950_441293_4319034" localSheetId="0">'0503117 (Детализированные КБК)'!$A$672:$L$672</definedName>
    <definedName name="TT_4318950_441293_4319034" localSheetId="1">'0503117 (Недетализированные КБК'!$A$672:$L$672</definedName>
    <definedName name="TT_4318950_441294_4319034" localSheetId="0">'0503117 (Детализированные КБК)'!$A$673:$L$673</definedName>
    <definedName name="TT_4318950_441294_4319034" localSheetId="1">'0503117 (Недетализированные КБК'!$A$673:$L$673</definedName>
    <definedName name="TT_4318950_441296_4319034" localSheetId="0">'0503117 (Детализированные КБК)'!$A$675:$L$675</definedName>
    <definedName name="TT_4318950_441296_4319034" localSheetId="1">'0503117 (Недетализированные КБК'!$A$675:$L$675</definedName>
    <definedName name="TT_4318950_441297_4319034" localSheetId="0">'0503117 (Детализированные КБК)'!$A$676:$L$676</definedName>
    <definedName name="TT_4318950_441297_4319034" localSheetId="1">'0503117 (Недетализированные КБК'!$A$676:$L$676</definedName>
    <definedName name="TT_4318950_441299_4319034" localSheetId="0">'0503117 (Детализированные КБК)'!$A$678:$L$678</definedName>
    <definedName name="TT_4318950_441299_4319034" localSheetId="1">'0503117 (Недетализированные КБК'!$A$678:$L$678</definedName>
    <definedName name="TT_4318950_441300_4319034" localSheetId="0">'0503117 (Детализированные КБК)'!$A$679:$L$679</definedName>
    <definedName name="TT_4318950_441300_4319034" localSheetId="1">'0503117 (Недетализированные КБК'!$A$679:$L$679</definedName>
    <definedName name="TT_4318950_441302_4319034" localSheetId="0">'0503117 (Детализированные КБК)'!$A$681:$L$681</definedName>
    <definedName name="TT_4318950_441302_4319034" localSheetId="1">'0503117 (Недетализированные КБК'!$A$681:$L$681</definedName>
    <definedName name="TT_4318950_441303_4319034" localSheetId="0">'0503117 (Детализированные КБК)'!$A$682:$L$682</definedName>
    <definedName name="TT_4318950_441303_4319034" localSheetId="1">'0503117 (Недетализированные КБК'!$A$682:$L$682</definedName>
    <definedName name="TT_4318950_441304_4319034" localSheetId="0">'0503117 (Детализированные КБК)'!$A$683:$L$683</definedName>
    <definedName name="TT_4318950_441304_4319034" localSheetId="1">'0503117 (Недетализированные КБК'!$A$683:$L$683</definedName>
    <definedName name="TT_4318950_441306_4319034" localSheetId="0">'0503117 (Детализированные КБК)'!$A$685:$L$685</definedName>
    <definedName name="TT_4318950_441306_4319034" localSheetId="1">'0503117 (Недетализированные КБК'!$A$685:$L$685</definedName>
    <definedName name="TT_4318950_441307_4319034" localSheetId="0">'0503117 (Детализированные КБК)'!$A$686:$L$686</definedName>
    <definedName name="TT_4318950_441307_4319034" localSheetId="1">'0503117 (Недетализированные КБК'!$A$686:$L$686</definedName>
    <definedName name="TT_4318950_441308_4319034" localSheetId="0">'0503117 (Детализированные КБК)'!$A$687:$L$687</definedName>
    <definedName name="TT_4318950_441308_4319034" localSheetId="1">'0503117 (Недетализированные КБК'!$A$687:$L$687</definedName>
    <definedName name="TT_4318950_441311_4319034" localSheetId="0">'0503117 (Детализированные КБК)'!$A$690:$L$690</definedName>
    <definedName name="TT_4318950_441311_4319034" localSheetId="1">'0503117 (Недетализированные КБК'!$A$690:$L$690</definedName>
    <definedName name="TT_4318950_441312_4319034" localSheetId="0">'0503117 (Детализированные КБК)'!$A$691:$L$691</definedName>
    <definedName name="TT_4318950_441312_4319034" localSheetId="1">'0503117 (Недетализированные КБК'!$A$691:$L$691</definedName>
    <definedName name="TT_4318950_441313_4319034" localSheetId="0">'0503117 (Детализированные КБК)'!$A$692:$L$692</definedName>
    <definedName name="TT_4318950_441313_4319034" localSheetId="1">'0503117 (Недетализированные КБК'!$A$692:$L$692</definedName>
    <definedName name="TT_4318950_441315_4319034" localSheetId="0">'0503117 (Детализированные КБК)'!$A$694:$L$694</definedName>
    <definedName name="TT_4318950_441315_4319034" localSheetId="1">'0503117 (Недетализированные КБК'!$A$694:$L$694</definedName>
    <definedName name="TT_4318950_441316_4319034" localSheetId="0">'0503117 (Детализированные КБК)'!$A$695:$L$695</definedName>
    <definedName name="TT_4318950_441316_4319034" localSheetId="1">'0503117 (Недетализированные КБК'!$A$695:$L$695</definedName>
    <definedName name="TT_4318950_441317_4319034" localSheetId="0">'0503117 (Детализированные КБК)'!$A$696:$L$696</definedName>
    <definedName name="TT_4318950_441317_4319034" localSheetId="1">'0503117 (Недетализированные КБК'!$A$696:$L$696</definedName>
    <definedName name="TT_4318950_441318_4319034" localSheetId="0">'0503117 (Детализированные КБК)'!$A$697:$L$697</definedName>
    <definedName name="TT_4318950_441318_4319034" localSheetId="1">'0503117 (Недетализированные КБК'!$A$697:$L$697</definedName>
    <definedName name="TT_4318950_441319_4319034" localSheetId="0">'0503117 (Детализированные КБК)'!$A$698:$L$698</definedName>
    <definedName name="TT_4318950_441319_4319034" localSheetId="1">'0503117 (Недетализированные КБК'!$A$698:$L$698</definedName>
    <definedName name="TT_4318950_441320_4319034" localSheetId="0">'0503117 (Детализированные КБК)'!$A$699:$L$699</definedName>
    <definedName name="TT_4318950_441320_4319034" localSheetId="1">'0503117 (Недетализированные КБК'!$A$699:$L$699</definedName>
    <definedName name="TT_4318950_441322_4319034" localSheetId="0">'0503117 (Детализированные КБК)'!$A$701:$L$701</definedName>
    <definedName name="TT_4318950_441322_4319034" localSheetId="1">'0503117 (Недетализированные КБК'!$A$701:$L$701</definedName>
    <definedName name="TT_4318950_441323_4319034" localSheetId="0">'0503117 (Детализированные КБК)'!$A$702:$L$702</definedName>
    <definedName name="TT_4318950_441323_4319034" localSheetId="1">'0503117 (Недетализированные КБК'!$A$702:$L$702</definedName>
    <definedName name="TT_4318950_441324_4319034" localSheetId="0">'0503117 (Детализированные КБК)'!$A$703:$L$703</definedName>
    <definedName name="TT_4318950_441324_4319034" localSheetId="1">'0503117 (Недетализированные КБК'!$A$703:$L$703</definedName>
    <definedName name="TT_4318950_441326_4319034" localSheetId="0">'0503117 (Детализированные КБК)'!$A$705:$L$705</definedName>
    <definedName name="TT_4318950_441326_4319034" localSheetId="1">'0503117 (Недетализированные КБК'!$A$705:$L$705</definedName>
    <definedName name="TT_4318950_441327_4319034" localSheetId="0">'0503117 (Детализированные КБК)'!$A$706:$L$706</definedName>
    <definedName name="TT_4318950_441327_4319034" localSheetId="1">'0503117 (Недетализированные КБК'!$A$706:$L$706</definedName>
    <definedName name="TT_4318950_441328_4319034" localSheetId="0">'0503117 (Детализированные КБК)'!$A$707:$L$707</definedName>
    <definedName name="TT_4318950_441328_4319034" localSheetId="1">'0503117 (Недетализированные КБК'!$A$707:$L$707</definedName>
    <definedName name="TT_4318950_441330_4319034" localSheetId="0">'0503117 (Детализированные КБК)'!$A$709:$L$709</definedName>
    <definedName name="TT_4318950_441330_4319034" localSheetId="1">'0503117 (Недетализированные КБК'!$A$709:$L$709</definedName>
    <definedName name="TT_4318950_441331_4319034" localSheetId="0">'0503117 (Детализированные КБК)'!$A$710:$L$710</definedName>
    <definedName name="TT_4318950_441331_4319034" localSheetId="1">'0503117 (Недетализированные КБК'!$A$710:$L$710</definedName>
    <definedName name="TT_4318950_441332_4319034" localSheetId="0">'0503117 (Детализированные КБК)'!$A$711:$L$711</definedName>
    <definedName name="TT_4318950_441332_4319034" localSheetId="1">'0503117 (Недетализированные КБК'!$A$711:$L$711</definedName>
    <definedName name="TT_4318950_441334_4319034" localSheetId="0">'0503117 (Детализированные КБК)'!$A$713:$L$713</definedName>
    <definedName name="TT_4318950_441334_4319034" localSheetId="1">'0503117 (Недетализированные КБК'!$A$713:$L$713</definedName>
    <definedName name="TT_4318950_441335_4319034" localSheetId="0">'0503117 (Детализированные КБК)'!$A$714:$L$714</definedName>
    <definedName name="TT_4318950_441335_4319034" localSheetId="1">'0503117 (Недетализированные КБК'!$A$714:$L$714</definedName>
    <definedName name="TT_4318950_441336_4319034" localSheetId="0">'0503117 (Детализированные КБК)'!$A$715:$L$715</definedName>
    <definedName name="TT_4318950_441336_4319034" localSheetId="1">'0503117 (Недетализированные КБК'!$A$715:$L$715</definedName>
    <definedName name="TT_4318950_441337_4319034" localSheetId="0">'0503117 (Детализированные КБК)'!$A$716:$L$716</definedName>
    <definedName name="TT_4318950_441337_4319034" localSheetId="1">'0503117 (Недетализированные КБК'!$A$716:$L$716</definedName>
    <definedName name="TT_4318950_441338_4319034" localSheetId="0">'0503117 (Детализированные КБК)'!$A$717:$L$717</definedName>
    <definedName name="TT_4318950_441338_4319034" localSheetId="1">'0503117 (Недетализированные КБК'!$A$717:$L$717</definedName>
    <definedName name="TT_4318950_441341_4319034" localSheetId="0">'0503117 (Детализированные КБК)'!$A$720:$L$720</definedName>
    <definedName name="TT_4318950_441341_4319034" localSheetId="1">'0503117 (Недетализированные КБК'!$A$720:$L$720</definedName>
    <definedName name="TT_4318950_441342_4319034" localSheetId="0">'0503117 (Детализированные КБК)'!$A$721:$L$721</definedName>
    <definedName name="TT_4318950_441342_4319034" localSheetId="1">'0503117 (Недетализированные КБК'!$A$721:$L$721</definedName>
    <definedName name="TT_4318950_441343_4319034" localSheetId="0">'0503117 (Детализированные КБК)'!$A$722:$L$722</definedName>
    <definedName name="TT_4318950_441343_4319034" localSheetId="1">'0503117 (Недетализированные КБК'!$A$722:$L$722</definedName>
    <definedName name="TT_4318950_441345_4319034" localSheetId="0">'0503117 (Детализированные КБК)'!$A$724:$L$724</definedName>
    <definedName name="TT_4318950_441345_4319034" localSheetId="1">'0503117 (Недетализированные КБК'!$A$724:$L$724</definedName>
    <definedName name="TT_4318950_441346_4319034" localSheetId="0">'0503117 (Детализированные КБК)'!$A$725:$L$725</definedName>
    <definedName name="TT_4318950_441346_4319034" localSheetId="1">'0503117 (Недетализированные КБК'!$A$725:$L$725</definedName>
    <definedName name="TT_4318950_441347_4319034" localSheetId="0">'0503117 (Детализированные КБК)'!$A$726:$L$726</definedName>
    <definedName name="TT_4318950_441347_4319034" localSheetId="1">'0503117 (Недетализированные КБК'!$A$726:$L$726</definedName>
    <definedName name="TT_4318950_441349_4319034" localSheetId="0">'0503117 (Детализированные КБК)'!$A$728:$L$728</definedName>
    <definedName name="TT_4318950_441349_4319034" localSheetId="1">'0503117 (Недетализированные КБК'!$A$728:$L$728</definedName>
    <definedName name="TT_4318950_441350_4319034" localSheetId="0">'0503117 (Детализированные КБК)'!$A$729:$L$729</definedName>
    <definedName name="TT_4318950_441350_4319034" localSheetId="1">'0503117 (Недетализированные КБК'!$A$729:$L$729</definedName>
    <definedName name="TT_4318950_441352_4319034" localSheetId="0">'0503117 (Детализированные КБК)'!$A$731:$L$731</definedName>
    <definedName name="TT_4318950_441352_4319034" localSheetId="1">'0503117 (Недетализированные КБК'!$A$731:$L$731</definedName>
    <definedName name="TT_4318950_441353_4319034" localSheetId="0">'0503117 (Детализированные КБК)'!$A$732:$L$732</definedName>
    <definedName name="TT_4318950_441353_4319034" localSheetId="1">'0503117 (Недетализированные КБК'!$A$732:$L$732</definedName>
    <definedName name="TT_4318950_441354_4319034" localSheetId="0">'0503117 (Детализированные КБК)'!$A$733:$L$733</definedName>
    <definedName name="TT_4318950_441354_4319034" localSheetId="1">'0503117 (Недетализированные КБК'!$A$733:$L$733</definedName>
    <definedName name="TT_4318950_441356_4319034" localSheetId="0">'0503117 (Детализированные КБК)'!$A$735:$L$735</definedName>
    <definedName name="TT_4318950_441356_4319034" localSheetId="1">'0503117 (Недетализированные КБК'!$A$735:$L$735</definedName>
    <definedName name="TT_4318950_441357_4319034" localSheetId="0">'0503117 (Детализированные КБК)'!$A$736:$L$736</definedName>
    <definedName name="TT_4318950_441357_4319034" localSheetId="1">'0503117 (Недетализированные КБК'!$A$736:$L$736</definedName>
    <definedName name="TT_4318950_441358_4319034" localSheetId="0">'0503117 (Детализированные КБК)'!$A$737:$L$737</definedName>
    <definedName name="TT_4318950_441358_4319034" localSheetId="1">'0503117 (Недетализированные КБК'!$A$737:$L$737</definedName>
    <definedName name="TT_4318950_441360_4319034" localSheetId="0">'0503117 (Детализированные КБК)'!$A$739:$L$739</definedName>
    <definedName name="TT_4318950_441360_4319034" localSheetId="1">'0503117 (Недетализированные КБК'!$A$739:$L$739</definedName>
    <definedName name="TT_4318950_441361_4319034" localSheetId="0">'0503117 (Детализированные КБК)'!$A$740:$L$740</definedName>
    <definedName name="TT_4318950_441361_4319034" localSheetId="1">'0503117 (Недетализированные КБК'!$A$740:$L$740</definedName>
    <definedName name="TT_4318950_441362_4319034" localSheetId="0">'0503117 (Детализированные КБК)'!$A$741:$L$741</definedName>
    <definedName name="TT_4318950_441362_4319034" localSheetId="1">'0503117 (Недетализированные КБК'!$A$741:$L$741</definedName>
    <definedName name="TT_4318950_441364_4319034" localSheetId="0">'0503117 (Детализированные КБК)'!$A$743:$L$743</definedName>
    <definedName name="TT_4318950_441364_4319034" localSheetId="1">'0503117 (Недетализированные КБК'!$A$743:$L$743</definedName>
    <definedName name="TT_4318950_441365_4319034" localSheetId="0">'0503117 (Детализированные КБК)'!$A$744:$L$744</definedName>
    <definedName name="TT_4318950_441365_4319034" localSheetId="1">'0503117 (Недетализированные КБК'!$A$744:$L$744</definedName>
    <definedName name="TT_4318950_441366_4319034" localSheetId="0">'0503117 (Детализированные КБК)'!$A$745:$L$745</definedName>
    <definedName name="TT_4318950_441366_4319034" localSheetId="1">'0503117 (Недетализированные КБК'!$A$745:$L$745</definedName>
    <definedName name="TT_4318950_441368_4319034" localSheetId="0">'0503117 (Детализированные КБК)'!$A$747:$L$747</definedName>
    <definedName name="TT_4318950_441368_4319034" localSheetId="1">'0503117 (Недетализированные КБК'!$A$747:$L$747</definedName>
    <definedName name="TT_4318950_441369_4319034" localSheetId="0">'0503117 (Детализированные КБК)'!$A$748:$L$748</definedName>
    <definedName name="TT_4318950_441369_4319034" localSheetId="1">'0503117 (Недетализированные КБК'!$A$748:$L$748</definedName>
    <definedName name="TT_4318950_441370_4319034" localSheetId="0">'0503117 (Детализированные КБК)'!$A$749:$L$749</definedName>
    <definedName name="TT_4318950_441370_4319034" localSheetId="1">'0503117 (Недетализированные КБК'!$A$749:$L$749</definedName>
    <definedName name="TT_4318950_441372_4319034" localSheetId="0">'0503117 (Детализированные КБК)'!$A$751:$L$751</definedName>
    <definedName name="TT_4318950_441372_4319034" localSheetId="1">'0503117 (Недетализированные КБК'!$A$751:$L$751</definedName>
    <definedName name="TT_4318950_441373_4319034" localSheetId="0">'0503117 (Детализированные КБК)'!$A$752:$L$752</definedName>
    <definedName name="TT_4318950_441373_4319034" localSheetId="1">'0503117 (Недетализированные КБК'!$A$752:$L$752</definedName>
    <definedName name="TT_4318950_441374_4319034" localSheetId="0">'0503117 (Детализированные КБК)'!$A$753:$L$753</definedName>
    <definedName name="TT_4318950_441374_4319034" localSheetId="1">'0503117 (Недетализированные КБК'!$A$753:$L$753</definedName>
    <definedName name="TT_4318950_441375_4319034" localSheetId="0">'0503117 (Детализированные КБК)'!$A$754:$L$754</definedName>
    <definedName name="TT_4318950_441375_4319034" localSheetId="1">'0503117 (Недетализированные КБК'!$A$754:$L$754</definedName>
    <definedName name="TT_4318950_441379_4319034" localSheetId="0">'0503117 (Детализированные КБК)'!$A$758:$L$758</definedName>
    <definedName name="TT_4318950_441379_4319034" localSheetId="1">'0503117 (Недетализированные КБК'!$A$758:$L$758</definedName>
    <definedName name="TT_4318950_441380_4319034" localSheetId="0">'0503117 (Детализированные КБК)'!$A$759:$L$759</definedName>
    <definedName name="TT_4318950_441380_4319034" localSheetId="1">'0503117 (Недетализированные КБК'!$A$759:$L$759</definedName>
    <definedName name="TT_4318950_441381_4319034" localSheetId="0">'0503117 (Детализированные КБК)'!$A$760:$L$760</definedName>
    <definedName name="TT_4318950_441381_4319034" localSheetId="1">'0503117 (Недетализированные КБК'!$A$760:$L$760</definedName>
    <definedName name="TT_4318950_441383_4319034" localSheetId="0">'0503117 (Детализированные КБК)'!$A$762:$L$762</definedName>
    <definedName name="TT_4318950_441383_4319034" localSheetId="1">'0503117 (Недетализированные КБК'!$A$762:$L$762</definedName>
    <definedName name="TT_4318950_441384_4319034" localSheetId="0">'0503117 (Детализированные КБК)'!$A$763:$L$763</definedName>
    <definedName name="TT_4318950_441384_4319034" localSheetId="1">'0503117 (Недетализированные КБК'!$A$763:$L$763</definedName>
    <definedName name="TT_4318950_441386_4319034" localSheetId="0">'0503117 (Детализированные КБК)'!$A$765:$L$765</definedName>
    <definedName name="TT_4318950_441386_4319034" localSheetId="1">'0503117 (Недетализированные КБК'!$A$765:$L$765</definedName>
    <definedName name="TT_4318950_441387_4319034" localSheetId="0">'0503117 (Детализированные КБК)'!$A$766:$L$766</definedName>
    <definedName name="TT_4318950_441387_4319034" localSheetId="1">'0503117 (Недетализированные КБК'!$A$766:$L$766</definedName>
    <definedName name="TT_4318950_441388_4319034" localSheetId="0">'0503117 (Детализированные КБК)'!$A$767:$L$767</definedName>
    <definedName name="TT_4318950_441388_4319034" localSheetId="1">'0503117 (Недетализированные КБК'!$A$767:$L$767</definedName>
    <definedName name="TT_4318950_441392_4319034" localSheetId="0">'0503117 (Детализированные КБК)'!$A$771:$L$771</definedName>
    <definedName name="TT_4318950_441392_4319034" localSheetId="1">'0503117 (Недетализированные КБК'!$A$771:$L$771</definedName>
    <definedName name="TT_4318950_441393_4319034" localSheetId="0">'0503117 (Детализированные КБК)'!$A$772:$L$772</definedName>
    <definedName name="TT_4318950_441393_4319034" localSheetId="1">'0503117 (Недетализированные КБК'!$A$772:$L$772</definedName>
    <definedName name="TT_4318950_441395_4319034" localSheetId="0">'0503117 (Детализированные КБК)'!$A$774:$L$774</definedName>
    <definedName name="TT_4318950_441395_4319034" localSheetId="1">'0503117 (Недетализированные КБК'!$A$774:$L$774</definedName>
    <definedName name="TT_4318950_441396_4319034" localSheetId="0">'0503117 (Детализированные КБК)'!$A$775:$L$775</definedName>
    <definedName name="TT_4318950_441396_4319034" localSheetId="1">'0503117 (Недетализированные КБК'!$A$775:$L$775</definedName>
    <definedName name="TT_4318950_441398_4319034" localSheetId="0">'0503117 (Детализированные КБК)'!$A$777:$L$777</definedName>
    <definedName name="TT_4318950_441398_4319034" localSheetId="1">'0503117 (Недетализированные КБК'!$A$777:$L$777</definedName>
    <definedName name="TT_4318950_441399_4319034" localSheetId="0">'0503117 (Детализированные КБК)'!$A$778:$L$778</definedName>
    <definedName name="TT_4318950_441399_4319034" localSheetId="1">'0503117 (Недетализированные КБК'!$A$778:$L$778</definedName>
    <definedName name="TT_4318950_441400_4319034" localSheetId="0">'0503117 (Детализированные КБК)'!$A$779:$L$779</definedName>
    <definedName name="TT_4318950_441400_4319034" localSheetId="1">'0503117 (Недетализированные КБК'!$A$779:$L$779</definedName>
    <definedName name="TT_4318950_441401_4319034" localSheetId="0">'0503117 (Детализированные КБК)'!$A$780:$L$780</definedName>
    <definedName name="TT_4318950_441401_4319034" localSheetId="1">'0503117 (Недетализированные КБК'!$A$780:$L$780</definedName>
    <definedName name="TT_4318950_441402_4319034" localSheetId="0">'0503117 (Детализированные КБК)'!$A$781:$L$781</definedName>
    <definedName name="TT_4318950_441402_4319034" localSheetId="1">'0503117 (Недетализированные КБК'!$A$781:$L$781</definedName>
    <definedName name="TT_4318950_441403_4319034" localSheetId="0">'0503117 (Детализированные КБК)'!$A$782:$L$782</definedName>
    <definedName name="TT_4318950_441403_4319034" localSheetId="1">'0503117 (Недетализированные КБК'!$A$782:$L$782</definedName>
    <definedName name="TT_4318950_441406_4319034" localSheetId="0">'0503117 (Детализированные КБК)'!$A$785:$L$785</definedName>
    <definedName name="TT_4318950_441406_4319034" localSheetId="1">'0503117 (Недетализированные КБК'!$A$785:$L$785</definedName>
    <definedName name="TT_4318950_441407_4319034" localSheetId="0">'0503117 (Детализированные КБК)'!$A$786:$L$786</definedName>
    <definedName name="TT_4318950_441407_4319034" localSheetId="1">'0503117 (Недетализированные КБК'!$A$786:$L$786</definedName>
    <definedName name="TT_4318950_441408_4319034" localSheetId="0">'0503117 (Детализированные КБК)'!$A$787:$L$787</definedName>
    <definedName name="TT_4318950_441408_4319034" localSheetId="1">'0503117 (Недетализированные КБК'!$A$787:$L$787</definedName>
    <definedName name="TT_4318950_441410_4319034" localSheetId="0">'0503117 (Детализированные КБК)'!$A$789:$L$789</definedName>
    <definedName name="TT_4318950_441410_4319034" localSheetId="1">'0503117 (Недетализированные КБК'!$A$789:$L$789</definedName>
    <definedName name="TT_4318950_441411_4319034" localSheetId="0">'0503117 (Детализированные КБК)'!$A$790:$L$790</definedName>
    <definedName name="TT_4318950_441411_4319034" localSheetId="1">'0503117 (Недетализированные КБК'!$A$790:$L$790</definedName>
    <definedName name="TT_4318950_441412_4319034" localSheetId="0">'0503117 (Детализированные КБК)'!$A$791:$L$791</definedName>
    <definedName name="TT_4318950_441412_4319034" localSheetId="1">'0503117 (Недетализированные КБК'!$A$791:$L$791</definedName>
    <definedName name="TT_4318950_441414_4319034" localSheetId="0">'0503117 (Детализированные КБК)'!$A$793:$L$793</definedName>
    <definedName name="TT_4318950_441414_4319034" localSheetId="1">'0503117 (Недетализированные КБК'!$A$793:$L$793</definedName>
    <definedName name="TT_4318950_441415_4319034" localSheetId="0">'0503117 (Детализированные КБК)'!$A$794:$L$794</definedName>
    <definedName name="TT_4318950_441415_4319034" localSheetId="1">'0503117 (Недетализированные КБК'!$A$794:$L$794</definedName>
    <definedName name="TT_4318950_441416_4319034" localSheetId="0">'0503117 (Детализированные КБК)'!$A$795:$L$795</definedName>
    <definedName name="TT_4318950_441416_4319034" localSheetId="1">'0503117 (Недетализированные КБК'!$A$795:$L$795</definedName>
    <definedName name="TT_4318950_441418_4319034" localSheetId="0">'0503117 (Детализированные КБК)'!$A$797:$L$797</definedName>
    <definedName name="TT_4318950_441418_4319034" localSheetId="1">'0503117 (Недетализированные КБК'!$A$797:$L$797</definedName>
    <definedName name="TT_4318950_441419_4319034" localSheetId="0">'0503117 (Детализированные КБК)'!$A$798:$L$798</definedName>
    <definedName name="TT_4318950_441419_4319034" localSheetId="1">'0503117 (Недетализированные КБК'!$A$798:$L$798</definedName>
    <definedName name="TT_4318950_441420_4319034" localSheetId="0">'0503117 (Детализированные КБК)'!$A$799:$L$799</definedName>
    <definedName name="TT_4318950_441420_4319034" localSheetId="1">'0503117 (Недетализированные КБК'!$A$799:$L$799</definedName>
    <definedName name="TT_4318950_441422_4319034" localSheetId="0">'0503117 (Детализированные КБК)'!$A$801:$L$801</definedName>
    <definedName name="TT_4318950_441422_4319034" localSheetId="1">'0503117 (Недетализированные КБК'!$A$801:$L$801</definedName>
    <definedName name="TT_4318950_441423_4319034" localSheetId="0">'0503117 (Детализированные КБК)'!$A$802:$L$802</definedName>
    <definedName name="TT_4318950_441423_4319034" localSheetId="1">'0503117 (Недетализированные КБК'!$A$802:$L$802</definedName>
    <definedName name="TT_4318950_441424_4319034" localSheetId="0">'0503117 (Детализированные КБК)'!$A$803:$L$803</definedName>
    <definedName name="TT_4318950_441424_4319034" localSheetId="1">'0503117 (Недетализированные КБК'!$A$803:$L$803</definedName>
    <definedName name="TT_4318950_441426_4319034" localSheetId="0">'0503117 (Детализированные КБК)'!$A$805:$L$805</definedName>
    <definedName name="TT_4318950_441426_4319034" localSheetId="1">'0503117 (Недетализированные КБК'!$A$805:$L$805</definedName>
    <definedName name="TT_4318950_441427_4319034" localSheetId="0">'0503117 (Детализированные КБК)'!$A$806:$L$806</definedName>
    <definedName name="TT_4318950_441427_4319034" localSheetId="1">'0503117 (Недетализированные КБК'!$A$806:$L$806</definedName>
    <definedName name="TT_4318950_441428_4319034" localSheetId="0">'0503117 (Детализированные КБК)'!$A$807:$L$807</definedName>
    <definedName name="TT_4318950_441428_4319034" localSheetId="1">'0503117 (Недетализированные КБК'!$A$807:$L$807</definedName>
    <definedName name="TT_4318950_441430_4319034" localSheetId="0">'0503117 (Детализированные КБК)'!$A$809:$L$809</definedName>
    <definedName name="TT_4318950_441430_4319034" localSheetId="1">'0503117 (Недетализированные КБК'!$A$809:$L$809</definedName>
    <definedName name="TT_4318950_441431_4319034" localSheetId="0">'0503117 (Детализированные КБК)'!$A$810:$L$810</definedName>
    <definedName name="TT_4318950_441431_4319034" localSheetId="1">'0503117 (Недетализированные КБК'!$A$810:$L$810</definedName>
    <definedName name="TT_4318950_441432_4319034" localSheetId="0">'0503117 (Детализированные КБК)'!$A$811:$L$811</definedName>
    <definedName name="TT_4318950_441432_4319034" localSheetId="1">'0503117 (Недетализированные КБК'!$A$811:$L$811</definedName>
    <definedName name="TT_4318950_441434_4319034" localSheetId="0">'0503117 (Детализированные КБК)'!$A$813:$L$813</definedName>
    <definedName name="TT_4318950_441434_4319034" localSheetId="1">'0503117 (Недетализированные КБК'!$A$813:$L$813</definedName>
    <definedName name="TT_4318950_441435_4319034" localSheetId="0">'0503117 (Детализированные КБК)'!$A$814:$L$814</definedName>
    <definedName name="TT_4318950_441435_4319034" localSheetId="1">'0503117 (Недетализированные КБК'!$A$814:$L$814</definedName>
    <definedName name="TT_4318950_441436_4319034" localSheetId="0">'0503117 (Детализированные КБК)'!$A$815:$L$815</definedName>
    <definedName name="TT_4318950_441436_4319034" localSheetId="1">'0503117 (Недетализированные КБК'!$A$815:$L$815</definedName>
    <definedName name="TT_4318950_441437_4319034" localSheetId="0">'0503117 (Детализированные КБК)'!$A$816:$L$816</definedName>
    <definedName name="TT_4318950_441437_4319034" localSheetId="1">'0503117 (Недетализированные КБК'!$A$816:$L$816</definedName>
    <definedName name="TT_4318950_441440_4319034" localSheetId="0">'0503117 (Детализированные КБК)'!$A$819:$L$819</definedName>
    <definedName name="TT_4318950_441440_4319034" localSheetId="1">'0503117 (Недетализированные КБК'!$A$819:$L$819</definedName>
    <definedName name="TT_4318950_441441_4319034" localSheetId="0">'0503117 (Детализированные КБК)'!$A$820:$L$820</definedName>
    <definedName name="TT_4318950_441441_4319034" localSheetId="1">'0503117 (Недетализированные КБК'!$A$820:$L$820</definedName>
    <definedName name="TT_4318950_441442_4319034" localSheetId="0">'0503117 (Детализированные КБК)'!$A$821:$L$821</definedName>
    <definedName name="TT_4318950_441442_4319034" localSheetId="1">'0503117 (Недетализированные КБК'!$A$821:$L$821</definedName>
    <definedName name="TT_4318950_441444_4319034" localSheetId="0">'0503117 (Детализированные КБК)'!$A$823:$L$823</definedName>
    <definedName name="TT_4318950_441444_4319034" localSheetId="1">'0503117 (Недетализированные КБК'!$A$823:$L$823</definedName>
    <definedName name="TT_4318950_441445_4319034" localSheetId="0">'0503117 (Детализированные КБК)'!$A$824:$L$824</definedName>
    <definedName name="TT_4318950_441445_4319034" localSheetId="1">'0503117 (Недетализированные КБК'!$A$824:$L$824</definedName>
    <definedName name="TT_4318950_441446_4319034" localSheetId="0">'0503117 (Детализированные КБК)'!$A$825:$L$825</definedName>
    <definedName name="TT_4318950_441446_4319034" localSheetId="1">'0503117 (Недетализированные КБК'!$A$825:$L$825</definedName>
    <definedName name="TT_4318950_441448_4319034" localSheetId="0">'0503117 (Детализированные КБК)'!$A$827:$L$827</definedName>
    <definedName name="TT_4318950_441448_4319034" localSheetId="1">'0503117 (Недетализированные КБК'!$A$827:$L$827</definedName>
    <definedName name="TT_4318950_441449_4319034" localSheetId="0">'0503117 (Детализированные КБК)'!$A$828:$L$828</definedName>
    <definedName name="TT_4318950_441449_4319034" localSheetId="1">'0503117 (Недетализированные КБК'!$A$828:$L$828</definedName>
    <definedName name="TT_4318950_441450_4319034" localSheetId="0">'0503117 (Детализированные КБК)'!$A$829:$L$829</definedName>
    <definedName name="TT_4318950_441450_4319034" localSheetId="1">'0503117 (Недетализированные КБК'!$A$829:$L$829</definedName>
    <definedName name="TT_4318950_441453_4319034" localSheetId="0">'0503117 (Детализированные КБК)'!$A$832:$L$832</definedName>
    <definedName name="TT_4318950_441453_4319034" localSheetId="1">'0503117 (Недетализированные КБК'!$A$832:$L$832</definedName>
    <definedName name="TT_4318950_441454_4319034" localSheetId="0">'0503117 (Детализированные КБК)'!$A$833:$L$833</definedName>
    <definedName name="TT_4318950_441454_4319034" localSheetId="1">'0503117 (Недетализированные КБК'!$A$833:$L$833</definedName>
    <definedName name="TT_4318950_441455_4319034" localSheetId="0">'0503117 (Детализированные КБК)'!$A$834:$L$834</definedName>
    <definedName name="TT_4318950_441455_4319034" localSheetId="1">'0503117 (Недетализированные КБК'!$A$834:$L$834</definedName>
    <definedName name="TT_4318950_441457_4319034" localSheetId="0">'0503117 (Детализированные КБК)'!$A$836:$L$836</definedName>
    <definedName name="TT_4318950_441457_4319034" localSheetId="1">'0503117 (Недетализированные КБК'!$A$836:$L$836</definedName>
    <definedName name="TT_4318950_441458_4319034" localSheetId="0">'0503117 (Детализированные КБК)'!$A$837:$L$837</definedName>
    <definedName name="TT_4318950_441458_4319034" localSheetId="1">'0503117 (Недетализированные КБК'!$A$837:$L$837</definedName>
    <definedName name="TT_4318950_441459_4319034" localSheetId="0">'0503117 (Детализированные КБК)'!$A$838:$L$838</definedName>
    <definedName name="TT_4318950_441459_4319034" localSheetId="1">'0503117 (Недетализированные КБК'!$A$838:$L$838</definedName>
    <definedName name="TT_4318950_441461_4319034" localSheetId="0">'0503117 (Детализированные КБК)'!$A$840:$L$840</definedName>
    <definedName name="TT_4318950_441461_4319034" localSheetId="1">'0503117 (Недетализированные КБК'!$A$840:$L$840</definedName>
    <definedName name="TT_4318950_441462_4319034" localSheetId="0">'0503117 (Детализированные КБК)'!$A$841:$L$841</definedName>
    <definedName name="TT_4318950_441462_4319034" localSheetId="1">'0503117 (Недетализированные КБК'!$A$841:$L$841</definedName>
    <definedName name="TT_4318950_441463_4319034" localSheetId="0">'0503117 (Детализированные КБК)'!$A$842:$L$842</definedName>
    <definedName name="TT_4318950_441463_4319034" localSheetId="1">'0503117 (Недетализированные КБК'!$A$842:$L$842</definedName>
    <definedName name="TT_4318950_441465_4319034" localSheetId="0">'0503117 (Детализированные КБК)'!$A$844:$L$844</definedName>
    <definedName name="TT_4318950_441465_4319034" localSheetId="1">'0503117 (Недетализированные КБК'!$A$844:$L$844</definedName>
    <definedName name="TT_4318950_441466_4319034" localSheetId="0">'0503117 (Детализированные КБК)'!$A$845:$L$845</definedName>
    <definedName name="TT_4318950_441466_4319034" localSheetId="1">'0503117 (Недетализированные КБК'!$A$845:$L$845</definedName>
    <definedName name="TT_4318950_441467_4319034" localSheetId="0">'0503117 (Детализированные КБК)'!$A$846:$L$846</definedName>
    <definedName name="TT_4318950_441467_4319034" localSheetId="1">'0503117 (Недетализированные КБК'!$A$846:$L$846</definedName>
    <definedName name="TT_4318950_441469_4319034" localSheetId="0">'0503117 (Детализированные КБК)'!$A$848:$L$848</definedName>
    <definedName name="TT_4318950_441469_4319034" localSheetId="1">'0503117 (Недетализированные КБК'!$A$848:$L$848</definedName>
    <definedName name="TT_4318950_441470_4319034" localSheetId="0">'0503117 (Детализированные КБК)'!$A$849:$L$849</definedName>
    <definedName name="TT_4318950_441470_4319034" localSheetId="1">'0503117 (Недетализированные КБК'!$A$849:$L$849</definedName>
    <definedName name="TT_4318950_441471_4319034" localSheetId="0">'0503117 (Детализированные КБК)'!$A$850:$L$850</definedName>
    <definedName name="TT_4318950_441471_4319034" localSheetId="1">'0503117 (Недетализированные КБК'!$A$850:$L$850</definedName>
    <definedName name="TT_4318950_441473_4319034" localSheetId="0">'0503117 (Детализированные КБК)'!$A$852:$L$852</definedName>
    <definedName name="TT_4318950_441473_4319034" localSheetId="1">'0503117 (Недетализированные КБК'!$A$852:$L$852</definedName>
    <definedName name="TT_4318950_441474_4319034" localSheetId="0">'0503117 (Детализированные КБК)'!$A$853:$L$853</definedName>
    <definedName name="TT_4318950_441474_4319034" localSheetId="1">'0503117 (Недетализированные КБК'!$A$853:$L$853</definedName>
    <definedName name="TT_4318950_441475_4319034" localSheetId="0">'0503117 (Детализированные КБК)'!$A$854:$L$854</definedName>
    <definedName name="TT_4318950_441475_4319034" localSheetId="1">'0503117 (Недетализированные КБК'!$A$854:$L$854</definedName>
    <definedName name="TT_4318950_441476_4319034" localSheetId="0">'0503117 (Детализированные КБК)'!$A$855:$L$855</definedName>
    <definedName name="TT_4318950_441476_4319034" localSheetId="1">'0503117 (Недетализированные КБК'!$A$855:$L$855</definedName>
    <definedName name="TT_4318950_441479_4319034" localSheetId="0">'0503117 (Детализированные КБК)'!$A$858:$L$858</definedName>
    <definedName name="TT_4318950_441479_4319034" localSheetId="1">'0503117 (Недетализированные КБК'!$A$858:$L$858</definedName>
    <definedName name="TT_4318950_441480_4319034" localSheetId="0">'0503117 (Детализированные КБК)'!$A$859:$L$859</definedName>
    <definedName name="TT_4318950_441480_4319034" localSheetId="1">'0503117 (Недетализированные КБК'!$A$859:$L$859</definedName>
    <definedName name="TT_4318950_441481_4319034" localSheetId="0">'0503117 (Детализированные КБК)'!$A$860:$L$860</definedName>
    <definedName name="TT_4318950_441481_4319034" localSheetId="1">'0503117 (Недетализированные КБК'!$A$860:$L$860</definedName>
    <definedName name="TT_4318950_441483_4319034" localSheetId="0">'0503117 (Детализированные КБК)'!$A$862:$L$862</definedName>
    <definedName name="TT_4318950_441483_4319034" localSheetId="1">'0503117 (Недетализированные КБК'!$A$862:$L$862</definedName>
    <definedName name="TT_4318950_441484_4319034" localSheetId="0">'0503117 (Детализированные КБК)'!$A$863:$L$863</definedName>
    <definedName name="TT_4318950_441484_4319034" localSheetId="1">'0503117 (Недетализированные КБК'!$A$863:$L$863</definedName>
    <definedName name="TT_4318950_441485_4319034" localSheetId="0">'0503117 (Детализированные КБК)'!$A$864:$L$864</definedName>
    <definedName name="TT_4318950_441485_4319034" localSheetId="1">'0503117 (Недетализированные КБК'!$A$864:$L$864</definedName>
    <definedName name="TT_4318950_441487_4319034" localSheetId="0">'0503117 (Детализированные КБК)'!$A$866:$L$866</definedName>
    <definedName name="TT_4318950_441487_4319034" localSheetId="1">'0503117 (Недетализированные КБК'!$A$866:$L$866</definedName>
    <definedName name="TT_4318950_441488_4319034" localSheetId="0">'0503117 (Детализированные КБК)'!$A$867:$L$867</definedName>
    <definedName name="TT_4318950_441488_4319034" localSheetId="1">'0503117 (Недетализированные КБК'!$A$867:$L$867</definedName>
    <definedName name="TT_4318950_441489_4319034" localSheetId="0">'0503117 (Детализированные КБК)'!$A$868:$L$868</definedName>
    <definedName name="TT_4318950_441489_4319034" localSheetId="1">'0503117 (Недетализированные КБК'!$A$868:$L$868</definedName>
    <definedName name="TT_4318950_441491_4319034" localSheetId="0">'0503117 (Детализированные КБК)'!$A$870:$L$870</definedName>
    <definedName name="TT_4318950_441491_4319034" localSheetId="1">'0503117 (Недетализированные КБК'!$A$870:$L$870</definedName>
    <definedName name="TT_4318950_441492_4319034" localSheetId="0">'0503117 (Детализированные КБК)'!$A$871:$L$871</definedName>
    <definedName name="TT_4318950_441492_4319034" localSheetId="1">'0503117 (Недетализированные КБК'!$A$871:$L$871</definedName>
    <definedName name="TT_4318950_441493_4319034" localSheetId="0">'0503117 (Детализированные КБК)'!$A$872:$L$872</definedName>
    <definedName name="TT_4318950_441493_4319034" localSheetId="1">'0503117 (Недетализированные КБК'!$A$872:$L$872</definedName>
    <definedName name="TT_4318950_441495_4319034" localSheetId="0">'0503117 (Детализированные КБК)'!$A$874:$L$874</definedName>
    <definedName name="TT_4318950_441495_4319034" localSheetId="1">'0503117 (Недетализированные КБК'!$A$874:$L$874</definedName>
    <definedName name="TT_4318950_441496_4319034" localSheetId="0">'0503117 (Детализированные КБК)'!$A$875:$L$875</definedName>
    <definedName name="TT_4318950_441496_4319034" localSheetId="1">'0503117 (Недетализированные КБК'!$A$875:$L$875</definedName>
    <definedName name="TT_4318950_441497_4319034" localSheetId="0">'0503117 (Детализированные КБК)'!$A$876:$L$876</definedName>
    <definedName name="TT_4318950_441497_4319034" localSheetId="1">'0503117 (Недетализированные КБК'!$A$876:$L$876</definedName>
    <definedName name="TT_4318950_441499_4319034" localSheetId="0">'0503117 (Детализированные КБК)'!$A$878:$L$878</definedName>
    <definedName name="TT_4318950_441499_4319034" localSheetId="1">'0503117 (Недетализированные КБК'!$A$878:$L$878</definedName>
    <definedName name="TT_4318950_441500_4319034" localSheetId="0">'0503117 (Детализированные КБК)'!$A$879:$L$879</definedName>
    <definedName name="TT_4318950_441500_4319034" localSheetId="1">'0503117 (Недетализированные КБК'!$A$879:$L$879</definedName>
    <definedName name="TT_4318950_441501_4319034" localSheetId="0">'0503117 (Детализированные КБК)'!$A$880:$L$880</definedName>
    <definedName name="TT_4318950_441501_4319034" localSheetId="1">'0503117 (Недетализированные КБК'!$A$880:$L$880</definedName>
    <definedName name="TT_4318950_441503_4319034" localSheetId="0">'0503117 (Детализированные КБК)'!$A$882:$L$882</definedName>
    <definedName name="TT_4318950_441503_4319034" localSheetId="1">'0503117 (Недетализированные КБК'!$A$882:$L$882</definedName>
    <definedName name="TT_4318950_441504_4319034" localSheetId="0">'0503117 (Детализированные КБК)'!$A$883:$L$883</definedName>
    <definedName name="TT_4318950_441504_4319034" localSheetId="1">'0503117 (Недетализированные КБК'!$A$883:$L$883</definedName>
    <definedName name="TT_4318950_441505_4319034" localSheetId="0">'0503117 (Детализированные КБК)'!$A$884:$L$884</definedName>
    <definedName name="TT_4318950_441505_4319034" localSheetId="1">'0503117 (Недетализированные КБК'!$A$884:$L$884</definedName>
    <definedName name="TT_4318950_441507_4319034" localSheetId="0">'0503117 (Детализированные КБК)'!$A$886:$L$886</definedName>
    <definedName name="TT_4318950_441507_4319034" localSheetId="1">'0503117 (Недетализированные КБК'!$A$886:$L$886</definedName>
    <definedName name="TT_4318950_441508_4319034" localSheetId="0">'0503117 (Детализированные КБК)'!$A$887:$L$887</definedName>
    <definedName name="TT_4318950_441508_4319034" localSheetId="1">'0503117 (Недетализированные КБК'!$A$887:$L$887</definedName>
    <definedName name="TT_4318950_441509_4319034" localSheetId="0">'0503117 (Детализированные КБК)'!$A$888:$L$888</definedName>
    <definedName name="TT_4318950_441509_4319034" localSheetId="1">'0503117 (Недетализированные КБК'!$A$888:$L$888</definedName>
    <definedName name="TT_4318950_441511_4319034" localSheetId="0">'0503117 (Детализированные КБК)'!$A$890:$L$890</definedName>
    <definedName name="TT_4318950_441511_4319034" localSheetId="1">'0503117 (Недетализированные КБК'!$A$890:$L$890</definedName>
    <definedName name="TT_4318950_441512_4319034" localSheetId="0">'0503117 (Детализированные КБК)'!$A$891:$L$891</definedName>
    <definedName name="TT_4318950_441512_4319034" localSheetId="1">'0503117 (Недетализированные КБК'!$A$891:$L$891</definedName>
    <definedName name="TT_4318950_441513_4319034" localSheetId="0">'0503117 (Детализированные КБК)'!$A$892:$L$892</definedName>
    <definedName name="TT_4318950_441513_4319034" localSheetId="1">'0503117 (Недетализированные КБК'!$A$892:$L$892</definedName>
    <definedName name="TT_4318950_441515_4319034" localSheetId="0">'0503117 (Детализированные КБК)'!$A$894:$L$894</definedName>
    <definedName name="TT_4318950_441515_4319034" localSheetId="1">'0503117 (Недетализированные КБК'!$A$894:$L$894</definedName>
    <definedName name="TT_4318950_441516_4319034" localSheetId="0">'0503117 (Детализированные КБК)'!$A$895:$L$895</definedName>
    <definedName name="TT_4318950_441516_4319034" localSheetId="1">'0503117 (Недетализированные КБК'!$A$895:$L$895</definedName>
    <definedName name="TT_4318950_441517_4319034" localSheetId="0">'0503117 (Детализированные КБК)'!$A$896:$L$896</definedName>
    <definedName name="TT_4318950_441517_4319034" localSheetId="1">'0503117 (Недетализированные КБК'!$A$896:$L$896</definedName>
    <definedName name="TT_4318950_441519_4319034" localSheetId="0">'0503117 (Детализированные КБК)'!$A$898:$L$898</definedName>
    <definedName name="TT_4318950_441519_4319034" localSheetId="1">'0503117 (Недетализированные КБК'!$A$898:$L$898</definedName>
    <definedName name="TT_4318950_441520_4319034" localSheetId="0">'0503117 (Детализированные КБК)'!$A$899:$L$899</definedName>
    <definedName name="TT_4318950_441520_4319034" localSheetId="1">'0503117 (Недетализированные КБК'!$A$899:$L$899</definedName>
    <definedName name="TT_4318950_441521_4319034" localSheetId="0">'0503117 (Детализированные КБК)'!$A$900:$L$900</definedName>
    <definedName name="TT_4318950_441521_4319034" localSheetId="1">'0503117 (Недетализированные КБК'!$A$900:$L$900</definedName>
    <definedName name="TT_4318950_441523_4319034" localSheetId="0">'0503117 (Детализированные КБК)'!$A$902:$L$902</definedName>
    <definedName name="TT_4318950_441523_4319034" localSheetId="1">'0503117 (Недетализированные КБК'!$A$902:$L$902</definedName>
    <definedName name="TT_4318950_441524_4319034" localSheetId="0">'0503117 (Детализированные КБК)'!$A$903:$L$903</definedName>
    <definedName name="TT_4318950_441524_4319034" localSheetId="1">'0503117 (Недетализированные КБК'!$A$903:$L$903</definedName>
    <definedName name="TT_4318950_441525_4319034" localSheetId="0">'0503117 (Детализированные КБК)'!$A$904:$L$904</definedName>
    <definedName name="TT_4318950_441525_4319034" localSheetId="1">'0503117 (Недетализированные КБК'!$A$904:$L$904</definedName>
    <definedName name="TT_4318950_441526_4319034" localSheetId="0">'0503117 (Детализированные КБК)'!$A$905:$L$905</definedName>
    <definedName name="TT_4318950_441526_4319034" localSheetId="1">'0503117 (Недетализированные КБК'!$A$905:$L$905</definedName>
    <definedName name="TT_4318950_441528_4319034" localSheetId="0">'0503117 (Детализированные КБК)'!$A$907:$L$907</definedName>
    <definedName name="TT_4318950_441528_4319034" localSheetId="1">'0503117 (Недетализированные КБК'!$A$907:$L$907</definedName>
    <definedName name="TT_4318950_441529_4319034" localSheetId="0">'0503117 (Детализированные КБК)'!$A$908:$L$908</definedName>
    <definedName name="TT_4318950_441529_4319034" localSheetId="1">'0503117 (Недетализированные КБК'!$A$908:$L$908</definedName>
    <definedName name="TT_4318950_441530_4319034" localSheetId="0">'0503117 (Детализированные КБК)'!$A$909:$L$909</definedName>
    <definedName name="TT_4318950_441530_4319034" localSheetId="1">'0503117 (Недетализированные КБК'!$A$909:$L$909</definedName>
    <definedName name="TT_4318950_441531_4319034" localSheetId="0">'0503117 (Детализированные КБК)'!$A$910:$L$910</definedName>
    <definedName name="TT_4318950_441531_4319034" localSheetId="1">'0503117 (Недетализированные КБК'!$A$910:$L$910</definedName>
    <definedName name="TT_4318950_441535_4319034" localSheetId="0">'0503117 (Детализированные КБК)'!$A$914:$L$914</definedName>
    <definedName name="TT_4318950_441535_4319034" localSheetId="1">'0503117 (Недетализированные КБК'!$A$914:$L$914</definedName>
    <definedName name="TT_4318950_441536_4319034" localSheetId="0">'0503117 (Детализированные КБК)'!$A$915:$L$915</definedName>
    <definedName name="TT_4318950_441536_4319034" localSheetId="1">'0503117 (Недетализированные КБК'!$A$915:$L$915</definedName>
    <definedName name="TT_4318950_441537_4319034" localSheetId="0">'0503117 (Детализированные КБК)'!$A$916:$L$916</definedName>
    <definedName name="TT_4318950_441537_4319034" localSheetId="1">'0503117 (Недетализированные КБК'!$A$916:$L$916</definedName>
    <definedName name="TT_4318950_441539_4319034" localSheetId="0">'0503117 (Детализированные КБК)'!$A$918:$L$918</definedName>
    <definedName name="TT_4318950_441539_4319034" localSheetId="1">'0503117 (Недетализированные КБК'!$A$918:$L$918</definedName>
    <definedName name="TT_4318950_441540_4319034" localSheetId="0">'0503117 (Детализированные КБК)'!$A$919:$L$919</definedName>
    <definedName name="TT_4318950_441540_4319034" localSheetId="1">'0503117 (Недетализированные КБК'!$A$919:$L$919</definedName>
    <definedName name="TT_4318950_441541_4319034" localSheetId="0">'0503117 (Детализированные КБК)'!$A$920:$L$920</definedName>
    <definedName name="TT_4318950_441541_4319034" localSheetId="1">'0503117 (Недетализированные КБК'!$A$920:$L$920</definedName>
    <definedName name="TT_4318950_441545_4319034" localSheetId="0">'0503117 (Детализированные КБК)'!$A$924:$L$924</definedName>
    <definedName name="TT_4318950_441545_4319034" localSheetId="1">'0503117 (Недетализированные КБК'!$A$924:$L$924</definedName>
    <definedName name="TT_4318950_441546_4319034" localSheetId="0">'0503117 (Детализированные КБК)'!$A$925:$L$925</definedName>
    <definedName name="TT_4318950_441546_4319034" localSheetId="1">'0503117 (Недетализированные КБК'!$A$925:$L$925</definedName>
    <definedName name="TT_4318950_441548_4319034" localSheetId="0">'0503117 (Детализированные КБК)'!$A$927:$L$927</definedName>
    <definedName name="TT_4318950_441548_4319034" localSheetId="1">'0503117 (Недетализированные КБК'!$A$927:$L$927</definedName>
    <definedName name="TT_4318950_441549_4319034" localSheetId="0">'0503117 (Детализированные КБК)'!$A$928:$L$928</definedName>
    <definedName name="TT_4318950_441549_4319034" localSheetId="1">'0503117 (Недетализированные КБК'!$A$928:$L$928</definedName>
    <definedName name="TT_4318950_441550_4319034" localSheetId="0">'0503117 (Детализированные КБК)'!$A$929:$L$929</definedName>
    <definedName name="TT_4318950_441550_4319034" localSheetId="1">'0503117 (Недетализированные КБК'!$A$929:$L$929</definedName>
    <definedName name="TT_4318950_441554_4319034" localSheetId="0">'0503117 (Детализированные КБК)'!$A$933:$L$933</definedName>
    <definedName name="TT_4318950_441554_4319034" localSheetId="1">'0503117 (Недетализированные КБК'!$A$933:$L$933</definedName>
    <definedName name="TT_4318950_441555_4319034" localSheetId="0">'0503117 (Детализированные КБК)'!$A$934:$L$934</definedName>
    <definedName name="TT_4318950_441555_4319034" localSheetId="1">'0503117 (Недетализированные КБК'!$A$934:$L$934</definedName>
    <definedName name="TT_4318950_441556_4319034" localSheetId="0">'0503117 (Детализированные КБК)'!$A$935:$L$935</definedName>
    <definedName name="TT_4318950_441556_4319034" localSheetId="1">'0503117 (Недетализированные КБК'!$A$935:$L$935</definedName>
    <definedName name="TT_4318950_441559_4319034" localSheetId="0">'0503117 (Детализированные КБК)'!$A$938:$L$938</definedName>
    <definedName name="TT_4318950_441559_4319034" localSheetId="1">'0503117 (Недетализированные КБК'!$A$938:$L$938</definedName>
    <definedName name="TT_4318950_441560_4319034" localSheetId="0">'0503117 (Детализированные КБК)'!$A$939:$L$939</definedName>
    <definedName name="TT_4318950_441560_4319034" localSheetId="1">'0503117 (Недетализированные КБК'!$A$939:$L$939</definedName>
    <definedName name="TT_4318950_441562_4319034" localSheetId="0">'0503117 (Детализированные КБК)'!$A$941:$L$941</definedName>
    <definedName name="TT_4318950_441562_4319034" localSheetId="1">'0503117 (Недетализированные КБК'!$A$941:$L$941</definedName>
    <definedName name="TT_4318950_441563_4319034" localSheetId="0">'0503117 (Детализированные КБК)'!$A$942:$L$942</definedName>
    <definedName name="TT_4318950_441563_4319034" localSheetId="1">'0503117 (Недетализированные КБК'!$A$942:$L$942</definedName>
    <definedName name="TT_4318950_441564_4319034" localSheetId="0">'0503117 (Детализированные КБК)'!$A$943:$L$943</definedName>
    <definedName name="TT_4318950_441564_4319034" localSheetId="1">'0503117 (Недетализированные КБК'!$A$943:$L$943</definedName>
    <definedName name="TT_4318950_441565_4319034" localSheetId="0">'0503117 (Детализированные КБК)'!$A$944:$L$944</definedName>
    <definedName name="TT_4318950_441565_4319034" localSheetId="1">'0503117 (Недетализированные КБК'!$A$944:$L$944</definedName>
    <definedName name="TT_4318950_441566_4319034" localSheetId="0">'0503117 (Детализированные КБК)'!$A$945:$L$945</definedName>
    <definedName name="TT_4318950_441566_4319034" localSheetId="1">'0503117 (Недетализированные КБК'!$A$945:$L$945</definedName>
    <definedName name="TT_4318950_441568_4319034" localSheetId="0">'0503117 (Детализированные КБК)'!$A$947:$L$947</definedName>
    <definedName name="TT_4318950_441568_4319034" localSheetId="1">'0503117 (Недетализированные КБК'!$A$947:$L$947</definedName>
    <definedName name="TT_4318950_441569_4319034" localSheetId="0">'0503117 (Детализированные КБК)'!$A$948:$L$948</definedName>
    <definedName name="TT_4318950_441569_4319034" localSheetId="1">'0503117 (Недетализированные КБК'!$A$948:$L$948</definedName>
    <definedName name="TT_4318950_441570_4319034" localSheetId="0">'0503117 (Детализированные КБК)'!$A$949:$L$949</definedName>
    <definedName name="TT_4318950_441570_4319034" localSheetId="1">'0503117 (Недетализированные КБК'!$A$949:$L$949</definedName>
    <definedName name="TT_4318950_441572_4319034" localSheetId="0">'0503117 (Детализированные КБК)'!$A$951:$L$951</definedName>
    <definedName name="TT_4318950_441572_4319034" localSheetId="1">'0503117 (Недетализированные КБК'!$A$951:$L$951</definedName>
    <definedName name="TT_4318950_441573_4319034" localSheetId="0">'0503117 (Детализированные КБК)'!$A$952:$L$952</definedName>
    <definedName name="TT_4318950_441573_4319034" localSheetId="1">'0503117 (Недетализированные КБК'!$A$952:$L$952</definedName>
    <definedName name="TT_4318950_441575_4319034" localSheetId="0">'0503117 (Детализированные КБК)'!$A$954:$L$954</definedName>
    <definedName name="TT_4318950_441575_4319034" localSheetId="1">'0503117 (Недетализированные КБК'!$A$954:$L$954</definedName>
    <definedName name="TT_4318950_441576_4319034" localSheetId="0">'0503117 (Детализированные КБК)'!$A$955:$L$955</definedName>
    <definedName name="TT_4318950_441576_4319034" localSheetId="1">'0503117 (Недетализированные КБК'!$A$955:$L$955</definedName>
    <definedName name="TT_4318950_441577_4319034" localSheetId="0">'0503117 (Детализированные КБК)'!$A$956:$L$956</definedName>
    <definedName name="TT_4318950_441577_4319034" localSheetId="1">'0503117 (Недетализированные КБК'!$A$956:$L$956</definedName>
    <definedName name="TT_4318950_441579_4319034" localSheetId="0">'0503117 (Детализированные КБК)'!$A$958:$L$958</definedName>
    <definedName name="TT_4318950_441579_4319034" localSheetId="1">'0503117 (Недетализированные КБК'!$A$958:$L$958</definedName>
    <definedName name="TT_4318950_441580_4319034" localSheetId="0">'0503117 (Детализированные КБК)'!$A$959:$L$959</definedName>
    <definedName name="TT_4318950_441580_4319034" localSheetId="1">'0503117 (Недетализированные КБК'!$A$959:$L$959</definedName>
    <definedName name="TT_4318950_441581_4319034" localSheetId="0">'0503117 (Детализированные КБК)'!$A$960:$L$960</definedName>
    <definedName name="TT_4318950_441581_4319034" localSheetId="1">'0503117 (Недетализированные КБК'!$A$960:$L$960</definedName>
    <definedName name="TT_4318950_441584_4319034" localSheetId="0">'0503117 (Детализированные КБК)'!$A$963:$L$963</definedName>
    <definedName name="TT_4318950_441584_4319034" localSheetId="1">'0503117 (Недетализированные КБК'!$A$963:$L$963</definedName>
    <definedName name="TT_4318950_441585_4319034" localSheetId="0">'0503117 (Детализированные КБК)'!$A$964:$L$964</definedName>
    <definedName name="TT_4318950_441585_4319034" localSheetId="1">'0503117 (Недетализированные КБК'!$A$964:$L$964</definedName>
    <definedName name="TT_4318950_441586_4319034" localSheetId="0">'0503117 (Детализированные КБК)'!$A$965:$L$965</definedName>
    <definedName name="TT_4318950_441586_4319034" localSheetId="1">'0503117 (Недетализированные КБК'!$A$965:$L$965</definedName>
    <definedName name="TT_4318950_441587_4319034" localSheetId="0">'0503117 (Детализированные КБК)'!$A$966:$L$966</definedName>
    <definedName name="TT_4318950_441587_4319034" localSheetId="1">'0503117 (Недетализированные КБК'!$A$966:$L$966</definedName>
    <definedName name="TT_4318950_441588_4319034" localSheetId="0">'0503117 (Детализированные КБК)'!$A$967:$L$967</definedName>
    <definedName name="TT_4318950_441588_4319034" localSheetId="1">'0503117 (Недетализированные КБК'!$A$967:$L$967</definedName>
    <definedName name="TT_4318950_441589_4319034" localSheetId="0">'0503117 (Детализированные КБК)'!$A$968:$L$968</definedName>
    <definedName name="TT_4318950_441589_4319034" localSheetId="1">'0503117 (Недетализированные КБК'!$A$968:$L$968</definedName>
    <definedName name="TT_4318950_441591_4319034" localSheetId="0">'0503117 (Детализированные КБК)'!$A$970:$L$970</definedName>
    <definedName name="TT_4318950_441591_4319034" localSheetId="1">'0503117 (Недетализированные КБК'!$A$970:$L$970</definedName>
    <definedName name="TT_4318950_441592_4319034" localSheetId="0">'0503117 (Детализированные КБК)'!$A$971:$L$971</definedName>
    <definedName name="TT_4318950_441592_4319034" localSheetId="1">'0503117 (Недетализированные КБК'!$A$971:$L$971</definedName>
    <definedName name="TT_4318950_441595_4319034" localSheetId="0">'0503117 (Детализированные КБК)'!$A$974:$L$974</definedName>
    <definedName name="TT_4318950_441595_4319034" localSheetId="1">'0503117 (Недетализированные КБК'!$A$974:$L$974</definedName>
    <definedName name="TT_4318950_441596_4319034" localSheetId="0">'0503117 (Детализированные КБК)'!$A$975:$L$975</definedName>
    <definedName name="TT_4318950_441596_4319034" localSheetId="1">'0503117 (Недетализированные КБК'!$A$975:$L$975</definedName>
    <definedName name="TT_4318950_441597_4319034" localSheetId="0">'0503117 (Детализированные КБК)'!$A$976:$L$976</definedName>
    <definedName name="TT_4318950_441597_4319034" localSheetId="1">'0503117 (Недетализированные КБК'!$A$976:$L$976</definedName>
    <definedName name="TT_4318950_441599_4319034" localSheetId="0">'0503117 (Детализированные КБК)'!$A$978:$L$978</definedName>
    <definedName name="TT_4318950_441599_4319034" localSheetId="1">'0503117 (Недетализированные КБК'!$A$978:$L$978</definedName>
    <definedName name="TT_4318950_441600_4319034" localSheetId="0">'0503117 (Детализированные КБК)'!$A$979:$L$979</definedName>
    <definedName name="TT_4318950_441600_4319034" localSheetId="1">'0503117 (Недетализированные КБК'!$A$979:$L$979</definedName>
    <definedName name="TT_4318950_441601_4319034" localSheetId="0">'0503117 (Детализированные КБК)'!$A$980:$L$980</definedName>
    <definedName name="TT_4318950_441601_4319034" localSheetId="1">'0503117 (Недетализированные КБК'!$A$980:$L$980</definedName>
    <definedName name="TT_4318950_441602_4319034" localSheetId="0">'0503117 (Детализированные КБК)'!$A$981:$L$981</definedName>
    <definedName name="TT_4318950_441602_4319034" localSheetId="1">'0503117 (Недетализированные КБК'!$A$981:$L$981</definedName>
    <definedName name="TT_4318950_441603_4319034" localSheetId="0">'0503117 (Детализированные КБК)'!$A$982:$L$982</definedName>
    <definedName name="TT_4318950_441603_4319034" localSheetId="1">'0503117 (Недетализированные КБК'!$A$982:$L$982</definedName>
    <definedName name="TT_4318950_441605_4319034" localSheetId="0">'0503117 (Детализированные КБК)'!$A$984:$L$984</definedName>
    <definedName name="TT_4318950_441605_4319034" localSheetId="1">'0503117 (Недетализированные КБК'!$A$984:$L$984</definedName>
    <definedName name="TT_4318950_441606_4319034" localSheetId="0">'0503117 (Детализированные КБК)'!$A$985:$L$985</definedName>
    <definedName name="TT_4318950_441606_4319034" localSheetId="1">'0503117 (Недетализированные КБК'!$A$985:$L$985</definedName>
    <definedName name="TT_4318950_441608_4319034" localSheetId="0">'0503117 (Детализированные КБК)'!$A$987:$L$987</definedName>
    <definedName name="TT_4318950_441608_4319034" localSheetId="1">'0503117 (Недетализированные КБК'!$A$987:$L$987</definedName>
    <definedName name="TT_4318950_441609_4319034" localSheetId="0">'0503117 (Детализированные КБК)'!$A$988:$L$988</definedName>
    <definedName name="TT_4318950_441609_4319034" localSheetId="1">'0503117 (Недетализированные КБК'!$A$988:$L$988</definedName>
    <definedName name="TT_4318950_441610_4319034" localSheetId="0">'0503117 (Детализированные КБК)'!$A$989:$L$989</definedName>
    <definedName name="TT_4318950_441610_4319034" localSheetId="1">'0503117 (Недетализированные КБК'!$A$989:$L$989</definedName>
    <definedName name="TT_4318950_441611_4319034" localSheetId="0">'0503117 (Детализированные КБК)'!$A$990:$L$990</definedName>
    <definedName name="TT_4318950_441611_4319034" localSheetId="1">'0503117 (Недетализированные КБК'!$A$990:$L$990</definedName>
    <definedName name="TT_4318950_441614_4319034" localSheetId="0">'0503117 (Детализированные КБК)'!$A$993:$L$993</definedName>
    <definedName name="TT_4318950_441614_4319034" localSheetId="1">'0503117 (Недетализированные КБК'!$A$993:$L$993</definedName>
    <definedName name="TT_4318950_441615_4319034" localSheetId="0">'0503117 (Детализированные КБК)'!$A$994:$L$994</definedName>
    <definedName name="TT_4318950_441615_4319034" localSheetId="1">'0503117 (Недетализированные КБК'!$A$994:$L$994</definedName>
    <definedName name="TT_4318950_441616_4319034" localSheetId="0">'0503117 (Детализированные КБК)'!$A$995:$L$995</definedName>
    <definedName name="TT_4318950_441616_4319034" localSheetId="1">'0503117 (Недетализированные КБК'!$A$995:$L$995</definedName>
    <definedName name="TT_4318950_441618_4319034" localSheetId="0">'0503117 (Детализированные КБК)'!$A$997:$L$997</definedName>
    <definedName name="TT_4318950_441618_4319034" localSheetId="1">'0503117 (Недетализированные КБК'!$A$997:$L$997</definedName>
    <definedName name="TT_4318950_441619_4319034" localSheetId="0">'0503117 (Детализированные КБК)'!$A$998:$L$998</definedName>
    <definedName name="TT_4318950_441619_4319034" localSheetId="1">'0503117 (Недетализированные КБК'!$A$998:$L$998</definedName>
    <definedName name="TT_4318950_441620_4319034" localSheetId="0">'0503117 (Детализированные КБК)'!$A$999:$L$999</definedName>
    <definedName name="TT_4318950_441620_4319034" localSheetId="1">'0503117 (Недетализированные КБК'!$A$999:$L$999</definedName>
    <definedName name="TT_4318950_441622_4319034" localSheetId="0">'0503117 (Детализированные КБК)'!$A$1001:$L$1001</definedName>
    <definedName name="TT_4318950_441622_4319034" localSheetId="1">'0503117 (Недетализированные КБК'!$A$1001:$L$1001</definedName>
    <definedName name="TT_4318950_441623_4319034" localSheetId="0">'0503117 (Детализированные КБК)'!$A$1002:$L$1002</definedName>
    <definedName name="TT_4318950_441623_4319034" localSheetId="1">'0503117 (Недетализированные КБК'!$A$1002:$L$1002</definedName>
    <definedName name="TT_4318950_441624_4319034" localSheetId="0">'0503117 (Детализированные КБК)'!$A$1003:$L$1003</definedName>
    <definedName name="TT_4318950_441624_4319034" localSheetId="1">'0503117 (Недетализированные КБК'!$A$1003:$L$1003</definedName>
    <definedName name="TT_4318950_441626_4319034" localSheetId="0">'0503117 (Детализированные КБК)'!$A$1005:$L$1005</definedName>
    <definedName name="TT_4318950_441626_4319034" localSheetId="1">'0503117 (Недетализированные КБК'!$A$1005:$L$1005</definedName>
    <definedName name="TT_4318950_441627_4319034" localSheetId="0">'0503117 (Детализированные КБК)'!$A$1006:$L$1006</definedName>
    <definedName name="TT_4318950_441627_4319034" localSheetId="1">'0503117 (Недетализированные КБК'!$A$1006:$L$1006</definedName>
    <definedName name="TT_4318950_441628_4319034" localSheetId="0">'0503117 (Детализированные КБК)'!$A$1007:$L$1007</definedName>
    <definedName name="TT_4318950_441628_4319034" localSheetId="1">'0503117 (Недетализированные КБК'!$A$1007:$L$1007</definedName>
    <definedName name="TT_4318950_441630_4319034" localSheetId="0">'0503117 (Детализированные КБК)'!$A$1009:$L$1009</definedName>
    <definedName name="TT_4318950_441630_4319034" localSheetId="1">'0503117 (Недетализированные КБК'!$A$1009:$L$1009</definedName>
    <definedName name="TT_4318950_441631_4319034" localSheetId="0">'0503117 (Детализированные КБК)'!$A$1010:$L$1010</definedName>
    <definedName name="TT_4318950_441631_4319034" localSheetId="1">'0503117 (Недетализированные КБК'!$A$1010:$L$1010</definedName>
    <definedName name="TT_4318950_441632_4319034" localSheetId="0">'0503117 (Детализированные КБК)'!$A$1011:$L$1011</definedName>
    <definedName name="TT_4318950_441632_4319034" localSheetId="1">'0503117 (Недетализированные КБК'!$A$1011:$L$1011</definedName>
    <definedName name="TT_4318950_441633_4319034" localSheetId="0">'0503117 (Детализированные КБК)'!$A$1012:$L$1012</definedName>
    <definedName name="TT_4318950_441633_4319034" localSheetId="1">'0503117 (Недетализированные КБК'!$A$1012:$L$1012</definedName>
    <definedName name="TT_4318950_441635_4319034" localSheetId="0">'0503117 (Детализированные КБК)'!$A$1014:$L$1014</definedName>
    <definedName name="TT_4318950_441635_4319034" localSheetId="1">'0503117 (Недетализированные КБК'!$A$1014:$L$1014</definedName>
    <definedName name="TT_4318950_441636_4319034" localSheetId="0">'0503117 (Детализированные КБК)'!$A$1015:$L$1015</definedName>
    <definedName name="TT_4318950_441636_4319034" localSheetId="1">'0503117 (Недетализированные КБК'!$A$1015:$L$1015</definedName>
    <definedName name="TT_4318950_441638_4319034" localSheetId="0">'0503117 (Детализированные КБК)'!$A$1017:$L$1017</definedName>
    <definedName name="TT_4318950_441638_4319034" localSheetId="1">'0503117 (Недетализированные КБК'!$A$1017:$L$1017</definedName>
    <definedName name="TT_4318950_441639_4319034" localSheetId="0">'0503117 (Детализированные КБК)'!$A$1018:$L$1018</definedName>
    <definedName name="TT_4318950_441639_4319034" localSheetId="1">'0503117 (Недетализированные КБК'!$A$1018:$L$1018</definedName>
    <definedName name="TT_4318950_441640_4319034" localSheetId="0">'0503117 (Детализированные КБК)'!$A$1019:$L$1019</definedName>
    <definedName name="TT_4318950_441640_4319034" localSheetId="1">'0503117 (Недетализированные КБК'!$A$1019:$L$1019</definedName>
    <definedName name="TT_4318950_441642_4319034" localSheetId="0">'0503117 (Детализированные КБК)'!$A$1021:$L$1021</definedName>
    <definedName name="TT_4318950_441642_4319034" localSheetId="1">'0503117 (Недетализированные КБК'!$A$1021:$L$1021</definedName>
    <definedName name="TT_4318950_441643_4319034" localSheetId="0">'0503117 (Детализированные КБК)'!$A$1022:$L$1022</definedName>
    <definedName name="TT_4318950_441643_4319034" localSheetId="1">'0503117 (Недетализированные КБК'!$A$1022:$L$1022</definedName>
    <definedName name="TT_4318950_441645_4319034" localSheetId="0">'0503117 (Детализированные КБК)'!$A$1024:$L$1024</definedName>
    <definedName name="TT_4318950_441645_4319034" localSheetId="1">'0503117 (Недетализированные КБК'!$A$1024:$L$1024</definedName>
    <definedName name="TT_4318950_441646_4319034" localSheetId="0">'0503117 (Детализированные КБК)'!$A$1025:$L$1025</definedName>
    <definedName name="TT_4318950_441646_4319034" localSheetId="1">'0503117 (Недетализированные КБК'!$A$1025:$L$1025</definedName>
    <definedName name="TT_4318950_441647_4319034" localSheetId="0">'0503117 (Детализированные КБК)'!$A$1026:$L$1026</definedName>
    <definedName name="TT_4318950_441647_4319034" localSheetId="1">'0503117 (Недетализированные КБК'!$A$1026:$L$1026</definedName>
    <definedName name="TT_4318950_441649_4319034" localSheetId="0">'0503117 (Детализированные КБК)'!$A$1028:$L$1028</definedName>
    <definedName name="TT_4318950_441649_4319034" localSheetId="1">'0503117 (Недетализированные КБК'!$A$1028:$L$1028</definedName>
    <definedName name="TT_4318950_441650_4319034" localSheetId="0">'0503117 (Детализированные КБК)'!$A$1029:$L$1029</definedName>
    <definedName name="TT_4318950_441650_4319034" localSheetId="1">'0503117 (Недетализированные КБК'!$A$1029:$L$1029</definedName>
    <definedName name="TT_4318950_441652_4319034" localSheetId="0">'0503117 (Детализированные КБК)'!$A$1031:$L$1031</definedName>
    <definedName name="TT_4318950_441652_4319034" localSheetId="1">'0503117 (Недетализированные КБК'!$A$1031:$L$1031</definedName>
    <definedName name="TT_4318950_441653_4319034" localSheetId="0">'0503117 (Детализированные КБК)'!$A$1032:$L$1032</definedName>
    <definedName name="TT_4318950_441653_4319034" localSheetId="1">'0503117 (Недетализированные КБК'!$A$1032:$L$1032</definedName>
    <definedName name="TT_4318950_441654_4319034" localSheetId="0">'0503117 (Детализированные КБК)'!$A$1033:$L$1033</definedName>
    <definedName name="TT_4318950_441654_4319034" localSheetId="1">'0503117 (Недетализированные КБК'!$A$1033:$L$1033</definedName>
    <definedName name="TT_4318950_441656_4319034" localSheetId="0">'0503117 (Детализированные КБК)'!$A$1035:$L$1035</definedName>
    <definedName name="TT_4318950_441656_4319034" localSheetId="1">'0503117 (Недетализированные КБК'!$A$1035:$L$1035</definedName>
    <definedName name="TT_4318950_441657_4319034" localSheetId="0">'0503117 (Детализированные КБК)'!$A$1036:$L$1036</definedName>
    <definedName name="TT_4318950_441657_4319034" localSheetId="1">'0503117 (Недетализированные КБК'!$A$1036:$L$1036</definedName>
    <definedName name="TT_4318950_441660_4319034" localSheetId="0">'0503117 (Детализированные КБК)'!$A$1039:$L$1039</definedName>
    <definedName name="TT_4318950_441660_4319034" localSheetId="1">'0503117 (Недетализированные КБК'!$A$1039:$L$1039</definedName>
    <definedName name="TT_4318950_441661_4319034" localSheetId="0">'0503117 (Детализированные КБК)'!$A$1040:$L$1040</definedName>
    <definedName name="TT_4318950_441661_4319034" localSheetId="1">'0503117 (Недетализированные КБК'!$A$1040:$L$1040</definedName>
    <definedName name="TT_4318950_441662_4319034" localSheetId="0">'0503117 (Детализированные КБК)'!$A$1041:$L$1041</definedName>
    <definedName name="TT_4318950_441662_4319034" localSheetId="1">'0503117 (Недетализированные КБК'!$A$1041:$L$1041</definedName>
    <definedName name="TT_4318950_441664_4319034" localSheetId="0">'0503117 (Детализированные КБК)'!$A$1043:$L$1043</definedName>
    <definedName name="TT_4318950_441664_4319034" localSheetId="1">'0503117 (Недетализированные КБК'!$A$1043:$L$1043</definedName>
    <definedName name="TT_4318950_441665_4319034" localSheetId="0">'0503117 (Детализированные КБК)'!$A$1044:$L$1044</definedName>
    <definedName name="TT_4318950_441665_4319034" localSheetId="1">'0503117 (Недетализированные КБК'!$A$1044:$L$1044</definedName>
    <definedName name="TT_4318950_441666_4319034" localSheetId="0">'0503117 (Детализированные КБК)'!$A$1045:$L$1045</definedName>
    <definedName name="TT_4318950_441666_4319034" localSheetId="1">'0503117 (Недетализированные КБК'!$A$1045:$L$1045</definedName>
    <definedName name="TT_4318950_441668_4319034" localSheetId="0">'0503117 (Детализированные КБК)'!$A$1047:$L$1047</definedName>
    <definedName name="TT_4318950_441668_4319034" localSheetId="1">'0503117 (Недетализированные КБК'!$A$1047:$L$1047</definedName>
    <definedName name="TT_4318950_441669_4319034" localSheetId="0">'0503117 (Детализированные КБК)'!$A$1048:$L$1048</definedName>
    <definedName name="TT_4318950_441669_4319034" localSheetId="1">'0503117 (Недетализированные КБК'!$A$1048:$L$1048</definedName>
    <definedName name="TT_4318950_441672_4319034" localSheetId="0">'0503117 (Детализированные КБК)'!$A$1051:$L$1051</definedName>
    <definedName name="TT_4318950_441672_4319034" localSheetId="1">'0503117 (Недетализированные КБК'!$A$1051:$L$1051</definedName>
    <definedName name="TT_4318950_441673_4319034" localSheetId="0">'0503117 (Детализированные КБК)'!$A$1052:$L$1052</definedName>
    <definedName name="TT_4318950_441673_4319034" localSheetId="1">'0503117 (Недетализированные КБК'!$A$1052:$L$1052</definedName>
    <definedName name="TT_4318950_441674_4319034" localSheetId="0">'0503117 (Детализированные КБК)'!$A$1053:$L$1053</definedName>
    <definedName name="TT_4318950_441674_4319034" localSheetId="1">'0503117 (Недетализированные КБК'!$A$1053:$L$1053</definedName>
    <definedName name="TT_4318950_441676_4319034" localSheetId="0">'0503117 (Детализированные КБК)'!$A$1055:$L$1055</definedName>
    <definedName name="TT_4318950_441676_4319034" localSheetId="1">'0503117 (Недетализированные КБК'!$A$1055:$L$1055</definedName>
    <definedName name="TT_4318950_441677_4319034" localSheetId="0">'0503117 (Детализированные КБК)'!$A$1056:$L$1056</definedName>
    <definedName name="TT_4318950_441677_4319034" localSheetId="1">'0503117 (Недетализированные КБК'!$A$1056:$L$1056</definedName>
    <definedName name="TT_4318950_441680_4319034" localSheetId="0">'0503117 (Детализированные КБК)'!$A$1059:$L$1059</definedName>
    <definedName name="TT_4318950_441680_4319034" localSheetId="1">'0503117 (Недетализированные КБК'!$A$1059:$L$1059</definedName>
    <definedName name="TT_4318950_441681_4319034" localSheetId="0">'0503117 (Детализированные КБК)'!$A$1060:$L$1060</definedName>
    <definedName name="TT_4318950_441681_4319034" localSheetId="1">'0503117 (Недетализированные КБК'!$A$1060:$L$1060</definedName>
    <definedName name="TT_4318950_441682_4319034" localSheetId="0">'0503117 (Детализированные КБК)'!$A$1061:$L$1061</definedName>
    <definedName name="TT_4318950_441682_4319034" localSheetId="1">'0503117 (Недетализированные КБК'!$A$1061:$L$1061</definedName>
    <definedName name="TT_4318950_441684_4319034" localSheetId="0">'0503117 (Детализированные КБК)'!$A$1063:$L$1063</definedName>
    <definedName name="TT_4318950_441684_4319034" localSheetId="1">'0503117 (Недетализированные КБК'!$A$1063:$L$1063</definedName>
    <definedName name="TT_4318950_441685_4319034" localSheetId="0">'0503117 (Детализированные КБК)'!$A$1064:$L$1064</definedName>
    <definedName name="TT_4318950_441685_4319034" localSheetId="1">'0503117 (Недетализированные КБК'!$A$1064:$L$1064</definedName>
    <definedName name="TT_4318950_441687_4319034" localSheetId="0">'0503117 (Детализированные КБК)'!$A$1066:$L$1066</definedName>
    <definedName name="TT_4318950_441687_4319034" localSheetId="1">'0503117 (Недетализированные КБК'!$A$1066:$L$1066</definedName>
    <definedName name="TT_4318950_441688_4319034" localSheetId="0">'0503117 (Детализированные КБК)'!$A$1067:$L$1067</definedName>
    <definedName name="TT_4318950_441688_4319034" localSheetId="1">'0503117 (Недетализированные КБК'!$A$1067:$L$1067</definedName>
    <definedName name="TT_4318950_441689_4319034" localSheetId="0">'0503117 (Детализированные КБК)'!$A$1068:$L$1068</definedName>
    <definedName name="TT_4318950_441689_4319034" localSheetId="1">'0503117 (Недетализированные КБК'!$A$1068:$L$1068</definedName>
    <definedName name="TT_4318950_441691_4319034" localSheetId="0">'0503117 (Детализированные КБК)'!$A$1070:$L$1070</definedName>
    <definedName name="TT_4318950_441691_4319034" localSheetId="1">'0503117 (Недетализированные КБК'!$A$1070:$L$1070</definedName>
    <definedName name="TT_4318950_441692_4319034" localSheetId="0">'0503117 (Детализированные КБК)'!$A$1071:$L$1071</definedName>
    <definedName name="TT_4318950_441692_4319034" localSheetId="1">'0503117 (Недетализированные КБК'!$A$1071:$L$1071</definedName>
    <definedName name="TT_4318950_441694_4319034" localSheetId="0">'0503117 (Детализированные КБК)'!$A$1073:$L$1073</definedName>
    <definedName name="TT_4318950_441694_4319034" localSheetId="1">'0503117 (Недетализированные КБК'!$A$1073:$L$1073</definedName>
    <definedName name="TT_4318950_441695_4319034" localSheetId="0">'0503117 (Детализированные КБК)'!$A$1074:$L$1074</definedName>
    <definedName name="TT_4318950_441695_4319034" localSheetId="1">'0503117 (Недетализированные КБК'!$A$1074:$L$1074</definedName>
    <definedName name="TT_4318950_441696_4319034" localSheetId="0">'0503117 (Детализированные КБК)'!$A$1075:$L$1075</definedName>
    <definedName name="TT_4318950_441696_4319034" localSheetId="1">'0503117 (Недетализированные КБК'!$A$1075:$L$1075</definedName>
    <definedName name="TT_4318950_441698_4319034" localSheetId="0">'0503117 (Детализированные КБК)'!$A$1077:$L$1077</definedName>
    <definedName name="TT_4318950_441698_4319034" localSheetId="1">'0503117 (Недетализированные КБК'!$A$1077:$L$1077</definedName>
    <definedName name="TT_4318950_441699_4319034" localSheetId="0">'0503117 (Детализированные КБК)'!$A$1078:$L$1078</definedName>
    <definedName name="TT_4318950_441699_4319034" localSheetId="1">'0503117 (Недетализированные КБК'!$A$1078:$L$1078</definedName>
    <definedName name="TT_4318950_441701_4319034" localSheetId="0">'0503117 (Детализированные КБК)'!$A$1080:$L$1080</definedName>
    <definedName name="TT_4318950_441701_4319034" localSheetId="1">'0503117 (Недетализированные КБК'!$A$1080:$L$1080</definedName>
    <definedName name="TT_4318950_441702_4319034" localSheetId="0">'0503117 (Детализированные КБК)'!$A$1081:$L$1081</definedName>
    <definedName name="TT_4318950_441702_4319034" localSheetId="1">'0503117 (Недетализированные КБК'!$A$1081:$L$1081</definedName>
    <definedName name="TT_4318950_441703_4319034" localSheetId="0">'0503117 (Детализированные КБК)'!$A$1082:$L$1082</definedName>
    <definedName name="TT_4318950_441703_4319034" localSheetId="1">'0503117 (Недетализированные КБК'!$A$1082:$L$1082</definedName>
    <definedName name="TT_4318950_441705_4319034" localSheetId="0">'0503117 (Детализированные КБК)'!$A$1084:$L$1084</definedName>
    <definedName name="TT_4318950_441705_4319034" localSheetId="1">'0503117 (Недетализированные КБК'!$A$1084:$L$1084</definedName>
    <definedName name="TT_4318950_441706_4319034" localSheetId="0">'0503117 (Детализированные КБК)'!$A$1085:$L$1085</definedName>
    <definedName name="TT_4318950_441706_4319034" localSheetId="1">'0503117 (Недетализированные КБК'!$A$1085:$L$1085</definedName>
    <definedName name="TT_4318950_441707_4319034" localSheetId="0">'0503117 (Детализированные КБК)'!$A$1086:$L$1086</definedName>
    <definedName name="TT_4318950_441707_4319034" localSheetId="1">'0503117 (Недетализированные КБК'!$A$1086:$L$1086</definedName>
    <definedName name="TT_4318950_441709_4319034" localSheetId="0">'0503117 (Детализированные КБК)'!$A$1088:$L$1088</definedName>
    <definedName name="TT_4318950_441709_4319034" localSheetId="1">'0503117 (Недетализированные КБК'!$A$1088:$L$1088</definedName>
    <definedName name="TT_4318950_441710_4319034" localSheetId="0">'0503117 (Детализированные КБК)'!$A$1089:$L$1089</definedName>
    <definedName name="TT_4318950_441710_4319034" localSheetId="1">'0503117 (Недетализированные КБК'!$A$1089:$L$1089</definedName>
    <definedName name="TT_4318950_441711_4319034" localSheetId="0">'0503117 (Детализированные КБК)'!$A$1090:$L$1090</definedName>
    <definedName name="TT_4318950_441711_4319034" localSheetId="1">'0503117 (Недетализированные КБК'!$A$1090:$L$1090</definedName>
    <definedName name="TT_4318950_441712_4319034" localSheetId="0">'0503117 (Детализированные КБК)'!$A$1091:$L$1091</definedName>
    <definedName name="TT_4318950_441712_4319034" localSheetId="1">'0503117 (Недетализированные КБК'!$A$1091:$L$1091</definedName>
    <definedName name="TT_4318950_441714_4319034" localSheetId="0">'0503117 (Детализированные КБК)'!$A$1093:$L$1093</definedName>
    <definedName name="TT_4318950_441714_4319034" localSheetId="1">'0503117 (Недетализированные КБК'!$A$1093:$L$1093</definedName>
    <definedName name="TT_4318950_441715_4319034" localSheetId="0">'0503117 (Детализированные КБК)'!$A$1094:$L$1094</definedName>
    <definedName name="TT_4318950_441715_4319034" localSheetId="1">'0503117 (Недетализированные КБК'!$A$1094:$L$1094</definedName>
    <definedName name="TT_4318950_441716_4319034" localSheetId="0">'0503117 (Детализированные КБК)'!$A$1095:$L$1095</definedName>
    <definedName name="TT_4318950_441716_4319034" localSheetId="1">'0503117 (Недетализированные КБК'!$A$1095:$L$1095</definedName>
    <definedName name="TT_4318950_441718_4319034" localSheetId="0">'0503117 (Детализированные КБК)'!$A$1097:$L$1097</definedName>
    <definedName name="TT_4318950_441718_4319034" localSheetId="1">'0503117 (Недетализированные КБК'!$A$1097:$L$1097</definedName>
    <definedName name="TT_4318950_441719_4319034" localSheetId="0">'0503117 (Детализированные КБК)'!$A$1098:$L$1098</definedName>
    <definedName name="TT_4318950_441719_4319034" localSheetId="1">'0503117 (Недетализированные КБК'!$A$1098:$L$1098</definedName>
    <definedName name="TT_4318950_441720_4319034" localSheetId="0">'0503117 (Детализированные КБК)'!$A$1099:$L$1099</definedName>
    <definedName name="TT_4318950_441720_4319034" localSheetId="1">'0503117 (Недетализированные КБК'!$A$1099:$L$1099</definedName>
    <definedName name="TT_4318950_441722_4319034" localSheetId="0">'0503117 (Детализированные КБК)'!$A$1101:$L$1101</definedName>
    <definedName name="TT_4318950_441722_4319034" localSheetId="1">'0503117 (Недетализированные КБК'!$A$1101:$L$1101</definedName>
    <definedName name="TT_4318950_441723_4319034" localSheetId="0">'0503117 (Детализированные КБК)'!$A$1102:$L$1102</definedName>
    <definedName name="TT_4318950_441723_4319034" localSheetId="1">'0503117 (Недетализированные КБК'!$A$1102:$L$1102</definedName>
    <definedName name="TT_4318950_441725_4319034" localSheetId="0">'0503117 (Детализированные КБК)'!$A$1104:$L$1104</definedName>
    <definedName name="TT_4318950_441725_4319034" localSheetId="1">'0503117 (Недетализированные КБК'!$A$1104:$L$1104</definedName>
    <definedName name="TT_4318950_441726_4319034" localSheetId="0">'0503117 (Детализированные КБК)'!$A$1105:$L$1105</definedName>
    <definedName name="TT_4318950_441726_4319034" localSheetId="1">'0503117 (Недетализированные КБК'!$A$1105:$L$1105</definedName>
    <definedName name="TT_4318950_441727_4319034" localSheetId="0">'0503117 (Детализированные КБК)'!$A$1106:$L$1106</definedName>
    <definedName name="TT_4318950_441727_4319034" localSheetId="1">'0503117 (Недетализированные КБК'!$A$1106:$L$1106</definedName>
    <definedName name="TT_4318950_441729_4319034" localSheetId="0">'0503117 (Детализированные КБК)'!$A$1108:$L$1108</definedName>
    <definedName name="TT_4318950_441729_4319034" localSheetId="1">'0503117 (Недетализированные КБК'!$A$1108:$L$1108</definedName>
    <definedName name="TT_4318950_441730_4319034" localSheetId="0">'0503117 (Детализированные КБК)'!$A$1109:$L$1109</definedName>
    <definedName name="TT_4318950_441730_4319034" localSheetId="1">'0503117 (Недетализированные КБК'!$A$1109:$L$1109</definedName>
    <definedName name="TT_4318950_441732_4319034" localSheetId="0">'0503117 (Детализированные КБК)'!$A$1111:$L$1111</definedName>
    <definedName name="TT_4318950_441732_4319034" localSheetId="1">'0503117 (Недетализированные КБК'!$A$1111:$L$1111</definedName>
    <definedName name="TT_4318950_441733_4319034" localSheetId="0">'0503117 (Детализированные КБК)'!$A$1112:$L$1112</definedName>
    <definedName name="TT_4318950_441733_4319034" localSheetId="1">'0503117 (Недетализированные КБК'!$A$1112:$L$1112</definedName>
    <definedName name="TT_4318950_441734_4319034" localSheetId="0">'0503117 (Детализированные КБК)'!$A$1113:$L$1113</definedName>
    <definedName name="TT_4318950_441734_4319034" localSheetId="1">'0503117 (Недетализированные КБК'!$A$1113:$L$1113</definedName>
    <definedName name="TT_4318950_441736_4319034" localSheetId="0">'0503117 (Детализированные КБК)'!$A$1115:$L$1115</definedName>
    <definedName name="TT_4318950_441736_4319034" localSheetId="1">'0503117 (Недетализированные КБК'!$A$1115:$L$1115</definedName>
    <definedName name="TT_4318950_441737_4319034" localSheetId="0">'0503117 (Детализированные КБК)'!$A$1116:$L$1116</definedName>
    <definedName name="TT_4318950_441737_4319034" localSheetId="1">'0503117 (Недетализированные КБК'!$A$1116:$L$1116</definedName>
    <definedName name="TT_4318950_441739_4319034" localSheetId="0">'0503117 (Детализированные КБК)'!$A$1118:$L$1118</definedName>
    <definedName name="TT_4318950_441739_4319034" localSheetId="1">'0503117 (Недетализированные КБК'!$A$1118:$L$1118</definedName>
    <definedName name="TT_4318950_441740_4319034" localSheetId="0">'0503117 (Детализированные КБК)'!$A$1119:$L$1119</definedName>
    <definedName name="TT_4318950_441740_4319034" localSheetId="1">'0503117 (Недетализированные КБК'!$A$1119:$L$1119</definedName>
    <definedName name="TT_4318950_441741_4319034" localSheetId="0">'0503117 (Детализированные КБК)'!$A$1120:$L$1120</definedName>
    <definedName name="TT_4318950_441741_4319034" localSheetId="1">'0503117 (Недетализированные КБК'!$A$1120:$L$1120</definedName>
    <definedName name="TT_4318950_441743_4319034" localSheetId="0">'0503117 (Детализированные КБК)'!$A$1122:$L$1122</definedName>
    <definedName name="TT_4318950_441743_4319034" localSheetId="1">'0503117 (Недетализированные КБК'!$A$1122:$L$1122</definedName>
    <definedName name="TT_4318950_441744_4319034" localSheetId="0">'0503117 (Детализированные КБК)'!$A$1123:$L$1123</definedName>
    <definedName name="TT_4318950_441744_4319034" localSheetId="1">'0503117 (Недетализированные КБК'!$A$1123:$L$1123</definedName>
    <definedName name="TT_4318950_441745_4319034" localSheetId="0">'0503117 (Детализированные КБК)'!$A$1124:$L$1124</definedName>
    <definedName name="TT_4318950_441745_4319034" localSheetId="1">'0503117 (Недетализированные КБК'!$A$1124:$L$1124</definedName>
    <definedName name="TT_4318950_441747_4319034" localSheetId="0">'0503117 (Детализированные КБК)'!$A$1126:$L$1126</definedName>
    <definedName name="TT_4318950_441747_4319034" localSheetId="1">'0503117 (Недетализированные КБК'!$A$1126:$L$1126</definedName>
    <definedName name="TT_4318950_441748_4319034" localSheetId="0">'0503117 (Детализированные КБК)'!$A$1127:$L$1127</definedName>
    <definedName name="TT_4318950_441748_4319034" localSheetId="1">'0503117 (Недетализированные КБК'!$A$1127:$L$1127</definedName>
    <definedName name="TT_4318950_441749_4319034" localSheetId="0">'0503117 (Детализированные КБК)'!$A$1128:$L$1128</definedName>
    <definedName name="TT_4318950_441749_4319034" localSheetId="1">'0503117 (Недетализированные КБК'!$A$1128:$L$1128</definedName>
    <definedName name="TT_4318950_441751_4319034" localSheetId="0">'0503117 (Детализированные КБК)'!$A$1130:$L$1130</definedName>
    <definedName name="TT_4318950_441751_4319034" localSheetId="1">'0503117 (Недетализированные КБК'!$A$1130:$L$1130</definedName>
    <definedName name="TT_4318950_441752_4319034" localSheetId="0">'0503117 (Детализированные КБК)'!$A$1131:$L$1131</definedName>
    <definedName name="TT_4318950_441752_4319034" localSheetId="1">'0503117 (Недетализированные КБК'!$A$1131:$L$1131</definedName>
    <definedName name="TT_4318950_441753_4319034" localSheetId="0">'0503117 (Детализированные КБК)'!$A$1132:$L$1132</definedName>
    <definedName name="TT_4318950_441753_4319034" localSheetId="1">'0503117 (Недетализированные КБК'!$A$1132:$L$1132</definedName>
    <definedName name="TT_4318950_441755_4319034" localSheetId="0">'0503117 (Детализированные КБК)'!$A$1134:$L$1134</definedName>
    <definedName name="TT_4318950_441755_4319034" localSheetId="1">'0503117 (Недетализированные КБК'!$A$1134:$L$1134</definedName>
    <definedName name="TT_4318950_441756_4319034" localSheetId="0">'0503117 (Детализированные КБК)'!$A$1135:$L$1135</definedName>
    <definedName name="TT_4318950_441756_4319034" localSheetId="1">'0503117 (Недетализированные КБК'!$A$1135:$L$1135</definedName>
    <definedName name="TT_4318950_441758_4319034" localSheetId="0">'0503117 (Детализированные КБК)'!$A$1137:$L$1137</definedName>
    <definedName name="TT_4318950_441758_4319034" localSheetId="1">'0503117 (Недетализированные КБК'!$A$1137:$L$1137</definedName>
    <definedName name="TT_4318950_441759_4319034" localSheetId="0">'0503117 (Детализированные КБК)'!$A$1138:$L$1138</definedName>
    <definedName name="TT_4318950_441759_4319034" localSheetId="1">'0503117 (Недетализированные КБК'!$A$1138:$L$1138</definedName>
    <definedName name="TT_4318950_441760_4319034" localSheetId="0">'0503117 (Детализированные КБК)'!$A$1139:$L$1139</definedName>
    <definedName name="TT_4318950_441760_4319034" localSheetId="1">'0503117 (Недетализированные КБК'!$A$1139:$L$1139</definedName>
    <definedName name="TT_4318950_441762_4319034" localSheetId="0">'0503117 (Детализированные КБК)'!$A$1141:$L$1141</definedName>
    <definedName name="TT_4318950_441762_4319034" localSheetId="1">'0503117 (Недетализированные КБК'!$A$1141:$L$1141</definedName>
    <definedName name="TT_4318950_441763_4319034" localSheetId="0">'0503117 (Детализированные КБК)'!$A$1142:$L$1142</definedName>
    <definedName name="TT_4318950_441763_4319034" localSheetId="1">'0503117 (Недетализированные КБК'!$A$1142:$L$1142</definedName>
    <definedName name="TT_4318950_441765_4319034" localSheetId="0">'0503117 (Детализированные КБК)'!$A$1144:$L$1144</definedName>
    <definedName name="TT_4318950_441765_4319034" localSheetId="1">'0503117 (Недетализированные КБК'!$A$1144:$L$1144</definedName>
    <definedName name="TT_4318950_441766_4319034" localSheetId="0">'0503117 (Детализированные КБК)'!$A$1145:$L$1145</definedName>
    <definedName name="TT_4318950_441766_4319034" localSheetId="1">'0503117 (Недетализированные КБК'!$A$1145:$L$1145</definedName>
    <definedName name="TT_4318950_441767_4319034" localSheetId="0">'0503117 (Детализированные КБК)'!$A$1146:$L$1146</definedName>
    <definedName name="TT_4318950_441767_4319034" localSheetId="1">'0503117 (Недетализированные КБК'!$A$1146:$L$1146</definedName>
    <definedName name="TT_4318950_441768_4319034" localSheetId="0">'0503117 (Детализированные КБК)'!$A$1147:$L$1147</definedName>
    <definedName name="TT_4318950_441768_4319034" localSheetId="1">'0503117 (Недетализированные КБК'!$A$1147:$L$1147</definedName>
    <definedName name="TT_4318950_441772_4319034" localSheetId="0">'0503117 (Детализированные КБК)'!$A$1151:$L$1151</definedName>
    <definedName name="TT_4318950_441772_4319034" localSheetId="1">'0503117 (Недетализированные КБК'!$A$1151:$L$1151</definedName>
    <definedName name="TT_4318950_441773_4319034" localSheetId="0">'0503117 (Детализированные КБК)'!$A$1152:$L$1152</definedName>
    <definedName name="TT_4318950_441773_4319034" localSheetId="1">'0503117 (Недетализированные КБК'!$A$1152:$L$1152</definedName>
    <definedName name="TT_4318950_441775_4319034" localSheetId="0">'0503117 (Детализированные КБК)'!$A$1154:$L$1154</definedName>
    <definedName name="TT_4318950_441775_4319034" localSheetId="1">'0503117 (Недетализированные КБК'!$A$1154:$L$1154</definedName>
    <definedName name="TT_4318950_441776_4319034" localSheetId="0">'0503117 (Детализированные КБК)'!$A$1155:$L$1155</definedName>
    <definedName name="TT_4318950_441776_4319034" localSheetId="1">'0503117 (Недетализированные КБК'!$A$1155:$L$1155</definedName>
    <definedName name="TT_4318950_441779_4319034" localSheetId="0">'0503117 (Детализированные КБК)'!$A$1158:$L$1158</definedName>
    <definedName name="TT_4318950_441779_4319034" localSheetId="1">'0503117 (Недетализированные КБК'!$A$1158:$L$1158</definedName>
    <definedName name="TT_4318950_441780_4319034" localSheetId="0">'0503117 (Детализированные КБК)'!$A$1159:$L$1159</definedName>
    <definedName name="TT_4318950_441780_4319034" localSheetId="1">'0503117 (Недетализированные КБК'!$A$1159:$L$1159</definedName>
    <definedName name="TT_4318950_441781_4319034" localSheetId="0">'0503117 (Детализированные КБК)'!$A$1160:$L$1160</definedName>
    <definedName name="TT_4318950_441781_4319034" localSheetId="1">'0503117 (Недетализированные КБК'!$A$1160:$L$1160</definedName>
    <definedName name="TT_4318987_441797_4319061" localSheetId="0">'0503117 (Детализированные КБК)'!$A$1189:$L$1189</definedName>
    <definedName name="TT_4318987_441797_4319061" localSheetId="1">'0503117 (Недетализированные КБК'!$A$1189:$L$1189</definedName>
    <definedName name="TT_4318987_441798_4319061" localSheetId="0">'0503117 (Детализированные КБК)'!$A$1190:$L$1190</definedName>
    <definedName name="TT_4318987_441798_4319061" localSheetId="1">'0503117 (Недетализированные КБК'!$A$1190:$L$1190</definedName>
    <definedName name="TT_4318987_441799_4319061" localSheetId="0">'0503117 (Детализированные КБК)'!$A$1191:$L$1191</definedName>
    <definedName name="TT_4318987_441799_4319061" localSheetId="1">'0503117 (Недетализированные КБК'!$A$1191:$L$1191</definedName>
    <definedName name="TT_4319005_437282_4319065" localSheetId="0">'0503117 (Детализированные КБК)'!$A$17:$L$17</definedName>
    <definedName name="TT_4319005_437282_4319065" localSheetId="1">'0503117 (Недетализированные КБК'!$A$17:$L$17</definedName>
    <definedName name="TT_4319005_437283_4319065" localSheetId="0">'0503117 (Детализированные КБК)'!$A$18:$L$18</definedName>
    <definedName name="TT_4319005_437283_4319065" localSheetId="1">'0503117 (Недетализированные КБК'!$A$18:$L$18</definedName>
    <definedName name="TT_4319005_437284_4319065" localSheetId="0">'0503117 (Детализированные КБК)'!$A$19:$L$19</definedName>
    <definedName name="TT_4319005_437284_4319065" localSheetId="1">'0503117 (Недетализированные КБК'!$A$19:$L$19</definedName>
    <definedName name="TT_4319005_437285_4319065" localSheetId="0">'0503117 (Детализированные КБК)'!$A$20:$L$20</definedName>
    <definedName name="TT_4319005_437285_4319065" localSheetId="1">'0503117 (Недетализированные КБК'!$A$20:$L$20</definedName>
    <definedName name="TT_4319005_437288_4319065" localSheetId="0">'0503117 (Детализированные КБК)'!$A$23:$L$23</definedName>
    <definedName name="TT_4319005_437288_4319065" localSheetId="1">'0503117 (Недетализированные КБК'!$A$23:$L$23</definedName>
    <definedName name="TT_4319005_437291_4319065" localSheetId="0">'0503117 (Детализированные КБК)'!$A$26:$L$26</definedName>
    <definedName name="TT_4319005_437291_4319065" localSheetId="1">'0503117 (Недетализированные КБК'!$A$26:$L$26</definedName>
    <definedName name="TT_4319005_437292_4319065" localSheetId="0">'0503117 (Детализированные КБК)'!$A$27:$L$27</definedName>
    <definedName name="TT_4319005_437292_4319065" localSheetId="1">'0503117 (Недетализированные КБК'!$A$27:$L$27</definedName>
    <definedName name="TT_4319005_437293_4319065" localSheetId="0">'0503117 (Детализированные КБК)'!$A$28:$L$28</definedName>
    <definedName name="TT_4319005_437293_4319065" localSheetId="1">'0503117 (Недетализированные КБК'!$A$28:$L$28</definedName>
    <definedName name="TT_4319005_437294_4319065" localSheetId="0">'0503117 (Детализированные КБК)'!$A$29:$L$29</definedName>
    <definedName name="TT_4319005_437294_4319065" localSheetId="1">'0503117 (Недетализированные КБК'!$A$29:$L$29</definedName>
    <definedName name="TT_4319005_437296_4319065" localSheetId="0">'0503117 (Детализированные КБК)'!$A$31:$L$31</definedName>
    <definedName name="TT_4319005_437296_4319065" localSheetId="1">'0503117 (Недетализированные КБК'!$A$31:$L$31</definedName>
    <definedName name="TT_4319005_437298_4319065" localSheetId="0">'0503117 (Детализированные КБК)'!$A$33:$L$33</definedName>
    <definedName name="TT_4319005_437298_4319065" localSheetId="1">'0503117 (Недетализированные КБК'!$A$33:$L$33</definedName>
    <definedName name="TT_4319005_437300_4319065" localSheetId="0">'0503117 (Детализированные КБК)'!$A$35:$L$35</definedName>
    <definedName name="TT_4319005_437300_4319065" localSheetId="1">'0503117 (Недетализированные КБК'!$A$35:$L$35</definedName>
    <definedName name="TT_4319005_437301_4319065" localSheetId="0">'0503117 (Детализированные КБК)'!$A$36:$L$36</definedName>
    <definedName name="TT_4319005_437301_4319065" localSheetId="1">'0503117 (Недетализированные КБК'!$A$36:$L$36</definedName>
    <definedName name="TT_4319005_437302_4319065" localSheetId="0">'0503117 (Детализированные КБК)'!$A$37:$L$37</definedName>
    <definedName name="TT_4319005_437302_4319065" localSheetId="1">'0503117 (Недетализированные КБК'!$A$37:$L$37</definedName>
    <definedName name="TT_4319005_437303_4319065" localSheetId="0">'0503117 (Детализированные КБК)'!$A$38:$L$38</definedName>
    <definedName name="TT_4319005_437303_4319065" localSheetId="1">'0503117 (Недетализированные КБК'!$A$38:$L$38</definedName>
    <definedName name="TT_4319005_437304_4319065" localSheetId="0">'0503117 (Детализированные КБК)'!$A$39:$L$39</definedName>
    <definedName name="TT_4319005_437304_4319065" localSheetId="1">'0503117 (Недетализированные КБК'!$A$39:$L$39</definedName>
    <definedName name="TT_4319005_437306_4319065" localSheetId="0">'0503117 (Детализированные КБК)'!$A$41:$L$41</definedName>
    <definedName name="TT_4319005_437306_4319065" localSheetId="1">'0503117 (Недетализированные КБК'!$A$41:$L$41</definedName>
    <definedName name="TT_4319005_437308_4319065" localSheetId="0">'0503117 (Детализированные КБК)'!$A$43:$L$43</definedName>
    <definedName name="TT_4319005_437308_4319065" localSheetId="1">'0503117 (Недетализированные КБК'!$A$43:$L$43</definedName>
    <definedName name="TT_4319005_437310_4319065" localSheetId="0">'0503117 (Детализированные КБК)'!$A$45:$L$45</definedName>
    <definedName name="TT_4319005_437310_4319065" localSheetId="1">'0503117 (Недетализированные КБК'!$A$45:$L$45</definedName>
    <definedName name="TT_4319005_437312_4319065" localSheetId="0">'0503117 (Детализированные КБК)'!$A$47:$L$47</definedName>
    <definedName name="TT_4319005_437312_4319065" localSheetId="1">'0503117 (Недетализированные КБК'!$A$47:$L$47</definedName>
    <definedName name="TT_4319005_437313_4319065" localSheetId="0">'0503117 (Детализированные КБК)'!$A$48:$L$48</definedName>
    <definedName name="TT_4319005_437313_4319065" localSheetId="1">'0503117 (Недетализированные КБК'!$A$48:$L$48</definedName>
    <definedName name="TT_4319005_437314_4319065" localSheetId="0">'0503117 (Детализированные КБК)'!$A$49:$L$49</definedName>
    <definedName name="TT_4319005_437314_4319065" localSheetId="1">'0503117 (Недетализированные КБК'!$A$49:$L$49</definedName>
    <definedName name="TT_4319005_437315_4319065" localSheetId="0">'0503117 (Детализированные КБК)'!$A$50:$L$50</definedName>
    <definedName name="TT_4319005_437315_4319065" localSheetId="1">'0503117 (Недетализированные КБК'!$A$50:$L$50</definedName>
    <definedName name="TT_4319005_437317_4319065" localSheetId="0">'0503117 (Детализированные КБК)'!$A$52:$L$52</definedName>
    <definedName name="TT_4319005_437317_4319065" localSheetId="1">'0503117 (Недетализированные КБК'!$A$52:$L$52</definedName>
    <definedName name="TT_4319005_437318_4319065" localSheetId="0">'0503117 (Детализированные КБК)'!$A$53:$L$53</definedName>
    <definedName name="TT_4319005_437318_4319065" localSheetId="1">'0503117 (Недетализированные КБК'!$A$53:$L$53</definedName>
    <definedName name="TT_4319005_437319_4319065" localSheetId="0">'0503117 (Детализированные КБК)'!$A$54:$L$54</definedName>
    <definedName name="TT_4319005_437319_4319065" localSheetId="1">'0503117 (Недетализированные КБК'!$A$54:$L$54</definedName>
    <definedName name="TT_4319005_437320_4319065" localSheetId="0">'0503117 (Детализированные КБК)'!$A$55:$L$55</definedName>
    <definedName name="TT_4319005_437320_4319065" localSheetId="1">'0503117 (Недетализированные КБК'!$A$55:$L$55</definedName>
    <definedName name="TT_4319005_437322_4319065" localSheetId="0">'0503117 (Детализированные КБК)'!$A$57:$L$57</definedName>
    <definedName name="TT_4319005_437322_4319065" localSheetId="1">'0503117 (Недетализированные КБК'!$A$57:$L$57</definedName>
    <definedName name="TT_4319005_437323_4319065" localSheetId="0">'0503117 (Детализированные КБК)'!$A$58:$L$58</definedName>
    <definedName name="TT_4319005_437323_4319065" localSheetId="1">'0503117 (Недетализированные КБК'!$A$58:$L$58</definedName>
    <definedName name="TT_4319005_437324_4319065" localSheetId="0">'0503117 (Детализированные КБК)'!$A$59:$L$59</definedName>
    <definedName name="TT_4319005_437324_4319065" localSheetId="1">'0503117 (Недетализированные КБК'!$A$59:$L$59</definedName>
    <definedName name="TT_4319005_437325_4319065" localSheetId="0">'0503117 (Детализированные КБК)'!$A$60:$L$60</definedName>
    <definedName name="TT_4319005_437325_4319065" localSheetId="1">'0503117 (Недетализированные КБК'!$A$60:$L$60</definedName>
    <definedName name="TT_4319005_437330_4319065" localSheetId="0">'0503117 (Детализированные КБК)'!$A$65:$L$65</definedName>
    <definedName name="TT_4319005_437330_4319065" localSheetId="1">'0503117 (Недетализированные КБК'!$A$65:$L$65</definedName>
    <definedName name="TT_4319005_437331_4319065" localSheetId="0">'0503117 (Детализированные КБК)'!$A$66:$L$66</definedName>
    <definedName name="TT_4319005_437331_4319065" localSheetId="1">'0503117 (Недетализированные КБК'!$A$66:$L$66</definedName>
    <definedName name="TT_4319005_437333_4319065" localSheetId="0">'0503117 (Детализированные КБК)'!$A$68:$L$68</definedName>
    <definedName name="TT_4319005_437333_4319065" localSheetId="1">'0503117 (Недетализированные КБК'!$A$68:$L$68</definedName>
    <definedName name="TT_4319005_437335_4319065" localSheetId="0">'0503117 (Детализированные КБК)'!$A$70:$L$70</definedName>
    <definedName name="TT_4319005_437335_4319065" localSheetId="1">'0503117 (Недетализированные КБК'!$A$70:$L$70</definedName>
    <definedName name="TT_4319005_437337_4319065" localSheetId="0">'0503117 (Детализированные КБК)'!$A$72:$L$72</definedName>
    <definedName name="TT_4319005_437337_4319065" localSheetId="1">'0503117 (Недетализированные КБК'!$A$72:$L$72</definedName>
    <definedName name="TT_4319005_437338_4319065" localSheetId="0">'0503117 (Детализированные КБК)'!$A$73:$L$73</definedName>
    <definedName name="TT_4319005_437338_4319065" localSheetId="1">'0503117 (Недетализированные КБК'!$A$73:$L$73</definedName>
    <definedName name="TT_4319005_437340_4319065" localSheetId="0">'0503117 (Детализированные КБК)'!$A$75:$L$75</definedName>
    <definedName name="TT_4319005_437340_4319065" localSheetId="1">'0503117 (Недетализированные КБК'!$A$75:$L$75</definedName>
    <definedName name="TT_4319005_437342_4319065" localSheetId="0">'0503117 (Детализированные КБК)'!$A$77:$L$77</definedName>
    <definedName name="TT_4319005_437342_4319065" localSheetId="1">'0503117 (Недетализированные КБК'!$A$77:$L$77</definedName>
    <definedName name="TT_4319005_437343_4319065" localSheetId="0">'0503117 (Детализированные КБК)'!$A$78:$L$78</definedName>
    <definedName name="TT_4319005_437343_4319065" localSheetId="1">'0503117 (Недетализированные КБК'!$A$78:$L$78</definedName>
    <definedName name="TT_4319005_437346_4319065" localSheetId="0">'0503117 (Детализированные КБК)'!$A$81:$L$81</definedName>
    <definedName name="TT_4319005_437346_4319065" localSheetId="1">'0503117 (Недетализированные КБК'!$A$81:$L$81</definedName>
    <definedName name="TT_4319005_437347_4319065" localSheetId="0">'0503117 (Детализированные КБК)'!$A$82:$L$82</definedName>
    <definedName name="TT_4319005_437347_4319065" localSheetId="1">'0503117 (Недетализированные КБК'!$A$82:$L$82</definedName>
    <definedName name="TT_4319005_437348_4319065" localSheetId="0">'0503117 (Детализированные КБК)'!$A$83:$L$83</definedName>
    <definedName name="TT_4319005_437348_4319065" localSheetId="1">'0503117 (Недетализированные КБК'!$A$83:$L$83</definedName>
    <definedName name="TT_4319005_437350_4319065" localSheetId="0">'0503117 (Детализированные КБК)'!$A$85:$L$85</definedName>
    <definedName name="TT_4319005_437350_4319065" localSheetId="1">'0503117 (Недетализированные КБК'!$A$85:$L$85</definedName>
    <definedName name="TT_4319005_437352_4319065" localSheetId="0">'0503117 (Детализированные КБК)'!$A$87:$L$87</definedName>
    <definedName name="TT_4319005_437352_4319065" localSheetId="1">'0503117 (Недетализированные КБК'!$A$87:$L$87</definedName>
    <definedName name="TT_4319005_437354_4319065" localSheetId="0">'0503117 (Детализированные КБК)'!$A$89:$L$89</definedName>
    <definedName name="TT_4319005_437354_4319065" localSheetId="1">'0503117 (Недетализированные КБК'!$A$89:$L$89</definedName>
    <definedName name="TT_4319005_437355_4319065" localSheetId="0">'0503117 (Детализированные КБК)'!$A$90:$L$90</definedName>
    <definedName name="TT_4319005_437355_4319065" localSheetId="1">'0503117 (Недетализированные КБК'!$A$90:$L$90</definedName>
    <definedName name="TT_4319005_437357_4319065" localSheetId="0">'0503117 (Детализированные КБК)'!$A$92:$L$92</definedName>
    <definedName name="TT_4319005_437357_4319065" localSheetId="1">'0503117 (Недетализированные КБК'!$A$92:$L$92</definedName>
    <definedName name="TT_4319005_437360_4319065" localSheetId="0">'0503117 (Детализированные КБК)'!$A$95:$L$95</definedName>
    <definedName name="TT_4319005_437360_4319065" localSheetId="1">'0503117 (Недетализированные КБК'!$A$95:$L$95</definedName>
    <definedName name="TT_4319005_437363_4319065" localSheetId="0">'0503117 (Детализированные КБК)'!$A$98:$L$98</definedName>
    <definedName name="TT_4319005_437363_4319065" localSheetId="1">'0503117 (Недетализированные КБК'!$A$98:$L$98</definedName>
    <definedName name="TT_4319005_437365_4319065" localSheetId="0">'0503117 (Детализированные КБК)'!$A$100:$L$100</definedName>
    <definedName name="TT_4319005_437365_4319065" localSheetId="1">'0503117 (Недетализированные КБК'!$A$100:$L$100</definedName>
    <definedName name="TT_4319005_437366_4319065" localSheetId="0">'0503117 (Детализированные КБК)'!$A$101:$L$101</definedName>
    <definedName name="TT_4319005_437366_4319065" localSheetId="1">'0503117 (Недетализированные КБК'!$A$101:$L$101</definedName>
    <definedName name="TT_4319005_437367_4319065" localSheetId="0">'0503117 (Детализированные КБК)'!$A$102:$L$102</definedName>
    <definedName name="TT_4319005_437367_4319065" localSheetId="1">'0503117 (Недетализированные КБК'!$A$102:$L$102</definedName>
    <definedName name="TT_4319005_437368_4319065" localSheetId="0">'0503117 (Детализированные КБК)'!$A$103:$L$103</definedName>
    <definedName name="TT_4319005_437368_4319065" localSheetId="1">'0503117 (Недетализированные КБК'!$A$103:$L$103</definedName>
    <definedName name="TT_4319005_437370_4319065" localSheetId="0">'0503117 (Детализированные КБК)'!$A$105:$L$105</definedName>
    <definedName name="TT_4319005_437370_4319065" localSheetId="1">'0503117 (Недетализированные КБК'!$A$105:$L$105</definedName>
    <definedName name="TT_4319005_437371_4319065" localSheetId="0">'0503117 (Детализированные КБК)'!$A$106:$L$106</definedName>
    <definedName name="TT_4319005_437371_4319065" localSheetId="1">'0503117 (Недетализированные КБК'!$A$106:$L$106</definedName>
    <definedName name="TT_4319005_437373_4319065" localSheetId="0">'0503117 (Детализированные КБК)'!$A$108:$L$108</definedName>
    <definedName name="TT_4319005_437373_4319065" localSheetId="1">'0503117 (Недетализированные КБК'!$A$108:$L$108</definedName>
    <definedName name="TT_4319005_437374_4319065" localSheetId="0">'0503117 (Детализированные КБК)'!$A$109:$L$109</definedName>
    <definedName name="TT_4319005_437374_4319065" localSheetId="1">'0503117 (Недетализированные КБК'!$A$109:$L$109</definedName>
    <definedName name="TT_4319005_437375_4319065" localSheetId="0">'0503117 (Детализированные КБК)'!$A$110:$L$110</definedName>
    <definedName name="TT_4319005_437375_4319065" localSheetId="1">'0503117 (Недетализированные КБК'!$A$110:$L$110</definedName>
    <definedName name="TT_4319005_437376_4319065" localSheetId="0">'0503117 (Детализированные КБК)'!$A$111:$L$111</definedName>
    <definedName name="TT_4319005_437376_4319065" localSheetId="1">'0503117 (Недетализированные КБК'!$A$111:$L$111</definedName>
    <definedName name="TT_4319005_437377_4319065" localSheetId="0">'0503117 (Детализированные КБК)'!$A$112:$L$112</definedName>
    <definedName name="TT_4319005_437377_4319065" localSheetId="1">'0503117 (Недетализированные КБК'!$A$112:$L$112</definedName>
    <definedName name="TT_4319005_437379_4319065" localSheetId="0">'0503117 (Детализированные КБК)'!$A$114:$L$114</definedName>
    <definedName name="TT_4319005_437379_4319065" localSheetId="1">'0503117 (Недетализированные КБК'!$A$114:$L$114</definedName>
    <definedName name="TT_4319005_437380_4319065" localSheetId="0">'0503117 (Детализированные КБК)'!$A$115:$L$115</definedName>
    <definedName name="TT_4319005_437380_4319065" localSheetId="1">'0503117 (Недетализированные КБК'!$A$115:$L$115</definedName>
    <definedName name="TT_4319005_437381_4319065" localSheetId="0">'0503117 (Детализированные КБК)'!$A$116:$L$116</definedName>
    <definedName name="TT_4319005_437381_4319065" localSheetId="1">'0503117 (Недетализированные КБК'!$A$116:$L$116</definedName>
    <definedName name="TT_4319005_437382_4319065" localSheetId="0">'0503117 (Детализированные КБК)'!$A$117:$L$117</definedName>
    <definedName name="TT_4319005_437382_4319065" localSheetId="1">'0503117 (Недетализированные КБК'!$A$117:$L$117</definedName>
    <definedName name="TT_4319005_437384_4319065" localSheetId="0">'0503117 (Детализированные КБК)'!$A$119:$L$119</definedName>
    <definedName name="TT_4319005_437384_4319065" localSheetId="1">'0503117 (Недетализированные КБК'!$A$119:$L$119</definedName>
    <definedName name="TT_4319005_437386_4319065" localSheetId="0">'0503117 (Детализированные КБК)'!$A$121:$L$121</definedName>
    <definedName name="TT_4319005_437386_4319065" localSheetId="1">'0503117 (Недетализированные КБК'!$A$121:$L$121</definedName>
    <definedName name="TT_4319005_437387_4319065" localSheetId="0">'0503117 (Детализированные КБК)'!$A$122:$L$122</definedName>
    <definedName name="TT_4319005_437387_4319065" localSheetId="1">'0503117 (Недетализированные КБК'!$A$122:$L$122</definedName>
    <definedName name="TT_4319005_437388_4319065" localSheetId="0">'0503117 (Детализированные КБК)'!$A$123:$L$123</definedName>
    <definedName name="TT_4319005_437388_4319065" localSheetId="1">'0503117 (Недетализированные КБК'!$A$123:$L$123</definedName>
    <definedName name="TT_4319005_437389_4319065" localSheetId="0">'0503117 (Детализированные КБК)'!$A$124:$L$124</definedName>
    <definedName name="TT_4319005_437389_4319065" localSheetId="1">'0503117 (Недетализированные КБК'!$A$124:$L$124</definedName>
    <definedName name="TT_4319005_437391_4319065" localSheetId="0">'0503117 (Детализированные КБК)'!$A$126:$L$126</definedName>
    <definedName name="TT_4319005_437391_4319065" localSheetId="1">'0503117 (Недетализированные КБК'!$A$126:$L$126</definedName>
    <definedName name="TT_4319005_437392_4319065" localSheetId="0">'0503117 (Детализированные КБК)'!$A$127:$L$127</definedName>
    <definedName name="TT_4319005_437392_4319065" localSheetId="1">'0503117 (Недетализированные КБК'!$A$127:$L$127</definedName>
    <definedName name="TT_4319005_437393_4319065" localSheetId="0">'0503117 (Детализированные КБК)'!$A$128:$L$128</definedName>
    <definedName name="TT_4319005_437393_4319065" localSheetId="1">'0503117 (Недетализированные КБК'!$A$128:$L$128</definedName>
    <definedName name="TT_4319005_437394_4319065" localSheetId="0">'0503117 (Детализированные КБК)'!$A$129:$L$129</definedName>
    <definedName name="TT_4319005_437394_4319065" localSheetId="1">'0503117 (Недетализированные КБК'!$A$129:$L$129</definedName>
    <definedName name="TT_4319005_437396_4319065" localSheetId="0">'0503117 (Детализированные КБК)'!$A$131:$L$131</definedName>
    <definedName name="TT_4319005_437396_4319065" localSheetId="1">'0503117 (Недетализированные КБК'!$A$131:$L$131</definedName>
    <definedName name="TT_4319005_437397_4319065" localSheetId="0">'0503117 (Детализированные КБК)'!$A$132:$L$132</definedName>
    <definedName name="TT_4319005_437397_4319065" localSheetId="1">'0503117 (Недетализированные КБК'!$A$132:$L$132</definedName>
    <definedName name="TT_4319005_437398_4319065" localSheetId="0">'0503117 (Детализированные КБК)'!$A$133:$L$133</definedName>
    <definedName name="TT_4319005_437398_4319065" localSheetId="1">'0503117 (Недетализированные КБК'!$A$133:$L$133</definedName>
    <definedName name="TT_4319005_437400_4319065" localSheetId="0">'0503117 (Детализированные КБК)'!$A$135:$L$135</definedName>
    <definedName name="TT_4319005_437400_4319065" localSheetId="1">'0503117 (Недетализированные КБК'!$A$135:$L$135</definedName>
    <definedName name="TT_4319005_437402_4319065" localSheetId="0">'0503117 (Детализированные КБК)'!$A$137:$L$137</definedName>
    <definedName name="TT_4319005_437402_4319065" localSheetId="1">'0503117 (Недетализированные КБК'!$A$137:$L$137</definedName>
    <definedName name="TT_4319005_437403_4319065" localSheetId="0">'0503117 (Детализированные КБК)'!$A$138:$L$138</definedName>
    <definedName name="TT_4319005_437403_4319065" localSheetId="1">'0503117 (Недетализированные КБК'!$A$138:$L$138</definedName>
    <definedName name="TT_4319005_437404_4319065" localSheetId="0">'0503117 (Детализированные КБК)'!$A$139:$L$139</definedName>
    <definedName name="TT_4319005_437404_4319065" localSheetId="1">'0503117 (Недетализированные КБК'!$A$139:$L$139</definedName>
    <definedName name="TT_4319005_437405_4319065" localSheetId="0">'0503117 (Детализированные КБК)'!$A$140:$L$140</definedName>
    <definedName name="TT_4319005_437405_4319065" localSheetId="1">'0503117 (Недетализированные КБК'!$A$140:$L$140</definedName>
    <definedName name="TT_4319005_437407_4319065" localSheetId="0">'0503117 (Детализированные КБК)'!$A$142:$L$142</definedName>
    <definedName name="TT_4319005_437407_4319065" localSheetId="1">'0503117 (Недетализированные КБК'!$A$142:$L$142</definedName>
    <definedName name="TT_4319005_437408_4319065" localSheetId="0">'0503117 (Детализированные КБК)'!$A$143:$L$143</definedName>
    <definedName name="TT_4319005_437408_4319065" localSheetId="1">'0503117 (Недетализированные КБК'!$A$143:$L$143</definedName>
    <definedName name="TT_4319005_437409_4319065" localSheetId="0">'0503117 (Детализированные КБК)'!$A$144:$L$144</definedName>
    <definedName name="TT_4319005_437409_4319065" localSheetId="1">'0503117 (Недетализированные КБК'!$A$144:$L$144</definedName>
    <definedName name="TT_4319005_437411_4319065" localSheetId="0">'0503117 (Детализированные КБК)'!$A$146:$L$146</definedName>
    <definedName name="TT_4319005_437411_4319065" localSheetId="1">'0503117 (Недетализированные КБК'!$A$146:$L$146</definedName>
    <definedName name="TT_4319005_437413_4319065" localSheetId="0">'0503117 (Детализированные КБК)'!$A$148:$L$148</definedName>
    <definedName name="TT_4319005_437413_4319065" localSheetId="1">'0503117 (Недетализированные КБК'!$A$148:$L$148</definedName>
    <definedName name="TT_4319005_437415_4319065" localSheetId="0">'0503117 (Детализированные КБК)'!$A$150:$L$150</definedName>
    <definedName name="TT_4319005_437415_4319065" localSheetId="1">'0503117 (Недетализированные КБК'!$A$150:$L$150</definedName>
    <definedName name="TT_4319005_437416_4319065" localSheetId="0">'0503117 (Детализированные КБК)'!$A$151:$L$151</definedName>
    <definedName name="TT_4319005_437416_4319065" localSheetId="1">'0503117 (Недетализированные КБК'!$A$151:$L$151</definedName>
    <definedName name="TT_4319005_437418_4319065" localSheetId="0">'0503117 (Детализированные КБК)'!$A$153:$L$153</definedName>
    <definedName name="TT_4319005_437418_4319065" localSheetId="1">'0503117 (Недетализированные КБК'!$A$153:$L$153</definedName>
    <definedName name="TT_4319005_437419_4319065" localSheetId="0">'0503117 (Детализированные КБК)'!$A$154:$L$154</definedName>
    <definedName name="TT_4319005_437419_4319065" localSheetId="1">'0503117 (Недетализированные КБК'!$A$154:$L$154</definedName>
    <definedName name="TT_4319005_437420_4319065" localSheetId="0">'0503117 (Детализированные КБК)'!$A$155:$L$155</definedName>
    <definedName name="TT_4319005_437420_4319065" localSheetId="1">'0503117 (Недетализированные КБК'!$A$155:$L$155</definedName>
    <definedName name="TT_4319005_437422_4319065" localSheetId="0">'0503117 (Детализированные КБК)'!$A$157:$L$157</definedName>
    <definedName name="TT_4319005_437422_4319065" localSheetId="1">'0503117 (Недетализированные КБК'!$A$157:$L$157</definedName>
    <definedName name="TT_4319005_437424_4319065" localSheetId="0">'0503117 (Детализированные КБК)'!$A$159:$L$159</definedName>
    <definedName name="TT_4319005_437424_4319065" localSheetId="1">'0503117 (Недетализированные КБК'!$A$159:$L$159</definedName>
    <definedName name="TT_4319005_437425_4319065" localSheetId="0">'0503117 (Детализированные КБК)'!$A$160:$L$160</definedName>
    <definedName name="TT_4319005_437425_4319065" localSheetId="1">'0503117 (Недетализированные КБК'!$A$160:$L$160</definedName>
    <definedName name="TT_4319005_437426_4319065" localSheetId="0">'0503117 (Детализированные КБК)'!$A$161:$L$161</definedName>
    <definedName name="TT_4319005_437426_4319065" localSheetId="1">'0503117 (Недетализированные КБК'!$A$161:$L$161</definedName>
    <definedName name="TT_4319005_437428_4319065" localSheetId="0">'0503117 (Детализированные КБК)'!$A$163:$L$163</definedName>
    <definedName name="TT_4319005_437428_4319065" localSheetId="1">'0503117 (Недетализированные КБК'!$A$163:$L$163</definedName>
    <definedName name="TT_4319005_437429_4319065" localSheetId="0">'0503117 (Детализированные КБК)'!$A$164:$L$164</definedName>
    <definedName name="TT_4319005_437429_4319065" localSheetId="1">'0503117 (Недетализированные КБК'!$A$164:$L$164</definedName>
    <definedName name="TT_4319005_437431_4319065" localSheetId="0">'0503117 (Детализированные КБК)'!$A$166:$L$166</definedName>
    <definedName name="TT_4319005_437431_4319065" localSheetId="1">'0503117 (Недетализированные КБК'!$A$166:$L$166</definedName>
    <definedName name="TT_4319005_437433_4319065" localSheetId="0">'0503117 (Детализированные КБК)'!$A$168:$L$168</definedName>
    <definedName name="TT_4319005_437433_4319065" localSheetId="1">'0503117 (Недетализированные КБК'!$A$168:$L$168</definedName>
    <definedName name="TT_4319005_437434_4319065" localSheetId="0">'0503117 (Детализированные КБК)'!$A$169:$L$169</definedName>
    <definedName name="TT_4319005_437434_4319065" localSheetId="1">'0503117 (Недетализированные КБК'!$A$169:$L$169</definedName>
    <definedName name="TT_4319005_437436_4319065" localSheetId="0">'0503117 (Детализированные КБК)'!$A$171:$L$171</definedName>
    <definedName name="TT_4319005_437436_4319065" localSheetId="1">'0503117 (Недетализированные КБК'!$A$171:$L$171</definedName>
    <definedName name="TT_4319005_437437_4319065" localSheetId="0">'0503117 (Детализированные КБК)'!$A$172:$L$172</definedName>
    <definedName name="TT_4319005_437437_4319065" localSheetId="1">'0503117 (Недетализированные КБК'!$A$172:$L$172</definedName>
    <definedName name="TT_4319005_437439_4319065" localSheetId="0">'0503117 (Детализированные КБК)'!$A$174:$L$174</definedName>
    <definedName name="TT_4319005_437439_4319065" localSheetId="1">'0503117 (Недетализированные КБК'!$A$174:$L$174</definedName>
    <definedName name="TT_4319005_437440_4319065" localSheetId="0">'0503117 (Детализированные КБК)'!$A$175:$L$175</definedName>
    <definedName name="TT_4319005_437440_4319065" localSheetId="1">'0503117 (Недетализированные КБК'!$A$175:$L$175</definedName>
    <definedName name="TT_4319005_437442_4319065" localSheetId="0">'0503117 (Детализированные КБК)'!$A$177:$L$177</definedName>
    <definedName name="TT_4319005_437442_4319065" localSheetId="1">'0503117 (Недетализированные КБК'!$A$177:$L$177</definedName>
    <definedName name="TT_4319005_437443_4319065" localSheetId="0">'0503117 (Детализированные КБК)'!$A$178:$L$178</definedName>
    <definedName name="TT_4319005_437443_4319065" localSheetId="1">'0503117 (Недетализированные КБК'!$A$178:$L$178</definedName>
    <definedName name="TT_4319005_437444_4319065" localSheetId="0">'0503117 (Детализированные КБК)'!$A$179:$L$179</definedName>
    <definedName name="TT_4319005_437444_4319065" localSheetId="1">'0503117 (Недетализированные КБК'!$A$179:$L$179</definedName>
    <definedName name="TT_4319005_437445_4319065" localSheetId="0">'0503117 (Детализированные КБК)'!$A$180:$L$180</definedName>
    <definedName name="TT_4319005_437445_4319065" localSheetId="1">'0503117 (Недетализированные КБК'!$A$180:$L$180</definedName>
    <definedName name="TT_4319005_437447_4319065" localSheetId="0">'0503117 (Детализированные КБК)'!$A$182:$L$182</definedName>
    <definedName name="TT_4319005_437447_4319065" localSheetId="1">'0503117 (Недетализированные КБК'!$A$182:$L$182</definedName>
    <definedName name="TT_4319005_437449_4319065" localSheetId="0">'0503117 (Детализированные КБК)'!$A$184:$L$184</definedName>
    <definedName name="TT_4319005_437449_4319065" localSheetId="1">'0503117 (Недетализированные КБК'!$A$184:$L$184</definedName>
    <definedName name="TT_4319005_437451_4319065" localSheetId="0">'0503117 (Детализированные КБК)'!$A$186:$L$186</definedName>
    <definedName name="TT_4319005_437451_4319065" localSheetId="1">'0503117 (Недетализированные КБК'!$A$186:$L$186</definedName>
    <definedName name="TT_4319005_437452_4319065" localSheetId="0">'0503117 (Детализированные КБК)'!$A$187:$L$187</definedName>
    <definedName name="TT_4319005_437452_4319065" localSheetId="1">'0503117 (Недетализированные КБК'!$A$187:$L$187</definedName>
    <definedName name="TT_4319005_437454_4319065" localSheetId="0">'0503117 (Детализированные КБК)'!$A$189:$L$189</definedName>
    <definedName name="TT_4319005_437454_4319065" localSheetId="1">'0503117 (Недетализированные КБК'!$A$189:$L$189</definedName>
    <definedName name="TT_4319005_437456_4319065" localSheetId="0">'0503117 (Детализированные КБК)'!$A$191:$L$191</definedName>
    <definedName name="TT_4319005_437456_4319065" localSheetId="1">'0503117 (Недетализированные КБК'!$A$191:$L$191</definedName>
    <definedName name="TT_4319005_437458_4319065" localSheetId="0">'0503117 (Детализированные КБК)'!$A$193:$L$193</definedName>
    <definedName name="TT_4319005_437458_4319065" localSheetId="1">'0503117 (Недетализированные КБК'!$A$193:$L$193</definedName>
    <definedName name="TT_4319005_437460_4319065" localSheetId="0">'0503117 (Детализированные КБК)'!$A$195:$L$195</definedName>
    <definedName name="TT_4319005_437460_4319065" localSheetId="1">'0503117 (Недетализированные КБК'!$A$195:$L$195</definedName>
    <definedName name="TT_4319005_437462_4319065" localSheetId="0">'0503117 (Детализированные КБК)'!$A$197:$L$197</definedName>
    <definedName name="TT_4319005_437462_4319065" localSheetId="1">'0503117 (Недетализированные КБК'!$A$197:$L$197</definedName>
    <definedName name="TT_4319005_437463_4319065" localSheetId="0">'0503117 (Детализированные КБК)'!$A$198:$L$198</definedName>
    <definedName name="TT_4319005_437463_4319065" localSheetId="1">'0503117 (Недетализированные КБК'!$A$198:$L$198</definedName>
    <definedName name="TT_4319005_437465_4319065" localSheetId="0">'0503117 (Детализированные КБК)'!$A$200:$L$200</definedName>
    <definedName name="TT_4319005_437465_4319065" localSheetId="1">'0503117 (Недетализированные КБК'!$A$200:$L$200</definedName>
    <definedName name="TT_4319005_437466_4319065" localSheetId="0">'0503117 (Детализированные КБК)'!$A$201:$L$201</definedName>
    <definedName name="TT_4319005_437466_4319065" localSheetId="1">'0503117 (Недетализированные КБК'!$A$201:$L$201</definedName>
    <definedName name="TT_4319005_437467_4319065" localSheetId="0">'0503117 (Детализированные КБК)'!$A$202:$L$202</definedName>
    <definedName name="TT_4319005_437467_4319065" localSheetId="1">'0503117 (Недетализированные КБК'!$A$202:$L$202</definedName>
    <definedName name="TT_4319005_437468_4319065" localSheetId="0">'0503117 (Детализированные КБК)'!$A$203:$L$203</definedName>
    <definedName name="TT_4319005_437468_4319065" localSheetId="1">'0503117 (Недетализированные КБК'!$A$203:$L$203</definedName>
    <definedName name="TT_4319005_437469_4319065" localSheetId="0">'0503117 (Детализированные КБК)'!$A$204:$L$204</definedName>
    <definedName name="TT_4319005_437469_4319065" localSheetId="1">'0503117 (Недетализированные КБК'!$A$204:$L$204</definedName>
    <definedName name="TT_4319005_437471_4319065" localSheetId="0">'0503117 (Детализированные КБК)'!$A$206:$L$206</definedName>
    <definedName name="TT_4319005_437471_4319065" localSheetId="1">'0503117 (Недетализированные КБК'!$A$206:$L$206</definedName>
    <definedName name="TT_4319005_437472_4319065" localSheetId="0">'0503117 (Детализированные КБК)'!$A$207:$L$207</definedName>
    <definedName name="TT_4319005_437472_4319065" localSheetId="1">'0503117 (Недетализированные КБК'!$A$207:$L$207</definedName>
    <definedName name="TT_4319005_437473_4319065" localSheetId="0">'0503117 (Детализированные КБК)'!$A$208:$L$208</definedName>
    <definedName name="TT_4319005_437473_4319065" localSheetId="1">'0503117 (Недетализированные КБК'!$A$208:$L$208</definedName>
    <definedName name="TT_4319005_437474_4319065" localSheetId="0">'0503117 (Детализированные КБК)'!$A$209:$L$209</definedName>
    <definedName name="TT_4319005_437474_4319065" localSheetId="1">'0503117 (Недетализированные КБК'!$A$209:$L$209</definedName>
    <definedName name="TT_4319005_437475_4319065" localSheetId="0">'0503117 (Детализированные КБК)'!$A$210:$L$210</definedName>
    <definedName name="TT_4319005_437475_4319065" localSheetId="1">'0503117 (Недетализированные КБК'!$A$210:$L$210</definedName>
    <definedName name="TT_4319005_437477_4319065" localSheetId="0">'0503117 (Детализированные КБК)'!$A$212:$L$212</definedName>
    <definedName name="TT_4319005_437477_4319065" localSheetId="1">'0503117 (Недетализированные КБК'!$A$212:$L$212</definedName>
    <definedName name="TT_4319005_437479_4319065" localSheetId="0">'0503117 (Детализированные КБК)'!$A$214:$L$214</definedName>
    <definedName name="TT_4319005_437479_4319065" localSheetId="1">'0503117 (Недетализированные КБК'!$A$214:$L$214</definedName>
    <definedName name="TT_4319005_437481_4319065" localSheetId="0">'0503117 (Детализированные КБК)'!$A$216:$L$216</definedName>
    <definedName name="TT_4319005_437481_4319065" localSheetId="1">'0503117 (Недетализированные КБК'!$A$216:$L$216</definedName>
    <definedName name="TT_4319005_437482_4319065" localSheetId="0">'0503117 (Детализированные КБК)'!$A$217:$L$217</definedName>
    <definedName name="TT_4319005_437482_4319065" localSheetId="1">'0503117 (Недетализированные КБК'!$A$217:$L$217</definedName>
    <definedName name="TT_4319005_437483_4319065" localSheetId="0">'0503117 (Детализированные КБК)'!$A$218:$L$218</definedName>
    <definedName name="TT_4319005_437483_4319065" localSheetId="1">'0503117 (Недетализированные КБК'!$A$218:$L$218</definedName>
    <definedName name="TT_4319005_437484_4319065" localSheetId="0">'0503117 (Детализированные КБК)'!$A$219:$L$219</definedName>
    <definedName name="TT_4319005_437484_4319065" localSheetId="1">'0503117 (Недетализированные КБК'!$A$219:$L$219</definedName>
    <definedName name="TT_4319005_437485_4319065" localSheetId="0">'0503117 (Детализированные КБК)'!$A$220:$L$220</definedName>
    <definedName name="TT_4319005_437485_4319065" localSheetId="1">'0503117 (Недетализированные КБК'!$A$220:$L$220</definedName>
    <definedName name="TT_4319005_437487_4319065" localSheetId="0">'0503117 (Детализированные КБК)'!$A$222:$L$222</definedName>
    <definedName name="TT_4319005_437487_4319065" localSheetId="1">'0503117 (Недетализированные КБК'!$A$222:$L$222</definedName>
    <definedName name="TT_4319005_437488_4319065" localSheetId="0">'0503117 (Детализированные КБК)'!$A$223:$L$223</definedName>
    <definedName name="TT_4319005_437488_4319065" localSheetId="1">'0503117 (Недетализированные КБК'!$A$223:$L$223</definedName>
    <definedName name="TT_4319005_437490_4319065" localSheetId="0">'0503117 (Детализированные КБК)'!$A$225:$L$225</definedName>
    <definedName name="TT_4319005_437490_4319065" localSheetId="1">'0503117 (Недетализированные КБК'!$A$225:$L$225</definedName>
    <definedName name="TT_4319005_437492_4319065" localSheetId="0">'0503117 (Детализированные КБК)'!$A$227:$L$227</definedName>
    <definedName name="TT_4319005_437492_4319065" localSheetId="1">'0503117 (Недетализированные КБК'!$A$227:$L$227</definedName>
    <definedName name="TT_4319005_437494_4319065" localSheetId="0">'0503117 (Детализированные КБК)'!$A$229:$L$229</definedName>
    <definedName name="TT_4319005_437494_4319065" localSheetId="1">'0503117 (Недетализированные КБК'!$A$229:$L$229</definedName>
    <definedName name="TT_4319005_437495_4319065" localSheetId="0">'0503117 (Детализированные КБК)'!$A$230:$L$230</definedName>
    <definedName name="TT_4319005_437495_4319065" localSheetId="1">'0503117 (Недетализированные КБК'!$A$230:$L$230</definedName>
    <definedName name="TT_4319005_437497_4319065" localSheetId="0">'0503117 (Детализированные КБК)'!$A$232:$L$232</definedName>
    <definedName name="TT_4319005_437497_4319065" localSheetId="1">'0503117 (Недетализированные КБК'!$A$232:$L$232</definedName>
    <definedName name="TT_4319005_437498_4319065" localSheetId="0">'0503117 (Детализированные КБК)'!$A$233:$L$233</definedName>
    <definedName name="TT_4319005_437498_4319065" localSheetId="1">'0503117 (Недетализированные КБК'!$A$233:$L$233</definedName>
    <definedName name="TT_4319005_437499_4319065" localSheetId="0">'0503117 (Детализированные КБК)'!$A$234:$L$234</definedName>
    <definedName name="TT_4319005_437499_4319065" localSheetId="1">'0503117 (Недетализированные КБК'!$A$234:$L$234</definedName>
    <definedName name="TT_4319005_437500_4319065" localSheetId="0">'0503117 (Детализированные КБК)'!$A$235:$L$235</definedName>
    <definedName name="TT_4319005_437500_4319065" localSheetId="1">'0503117 (Недетализированные КБК'!$A$235:$L$235</definedName>
    <definedName name="TT_4319005_437501_4319065" localSheetId="0">'0503117 (Детализированные КБК)'!$A$236:$L$236</definedName>
    <definedName name="TT_4319005_437501_4319065" localSheetId="1">'0503117 (Недетализированные КБК'!$A$236:$L$236</definedName>
    <definedName name="TT_4319005_437503_4319065" localSheetId="0">'0503117 (Детализированные КБК)'!$A$238:$L$238</definedName>
    <definedName name="TT_4319005_437503_4319065" localSheetId="1">'0503117 (Недетализированные КБК'!$A$238:$L$238</definedName>
    <definedName name="TT_4319005_437504_4319065" localSheetId="0">'0503117 (Детализированные КБК)'!$A$239:$L$239</definedName>
    <definedName name="TT_4319005_437504_4319065" localSheetId="1">'0503117 (Недетализированные КБК'!$A$239:$L$239</definedName>
    <definedName name="TT_4319005_437505_4319065" localSheetId="0">'0503117 (Детализированные КБК)'!$A$240:$L$240</definedName>
    <definedName name="TT_4319005_437505_4319065" localSheetId="1">'0503117 (Недетализированные КБК'!$A$240:$L$240</definedName>
    <definedName name="TT_4319005_437506_4319065" localSheetId="0">'0503117 (Детализированные КБК)'!$A$241:$L$241</definedName>
    <definedName name="TT_4319005_437506_4319065" localSheetId="1">'0503117 (Недетализированные КБК'!$A$241:$L$241</definedName>
    <definedName name="TT_4319005_437508_4319065" localSheetId="0">'0503117 (Детализированные КБК)'!$A$243:$L$243</definedName>
    <definedName name="TT_4319005_437508_4319065" localSheetId="1">'0503117 (Недетализированные КБК'!$A$243:$L$243</definedName>
    <definedName name="TT_4319005_437509_4319065" localSheetId="0">'0503117 (Детализированные КБК)'!$A$244:$L$244</definedName>
    <definedName name="TT_4319005_437509_4319065" localSheetId="1">'0503117 (Недетализированные КБК'!$A$244:$L$244</definedName>
    <definedName name="TT_4319005_437511_4319065" localSheetId="0">'0503117 (Детализированные КБК)'!$A$246:$L$246</definedName>
    <definedName name="TT_4319005_437511_4319065" localSheetId="1">'0503117 (Недетализированные КБК'!$A$246:$L$246</definedName>
    <definedName name="TT_4319005_437513_4319065" localSheetId="0">'0503117 (Детализированные КБК)'!$A$248:$L$248</definedName>
    <definedName name="TT_4319005_437513_4319065" localSheetId="1">'0503117 (Недетализированные КБК'!$A$248:$L$248</definedName>
    <definedName name="TT_4319005_437515_4319065" localSheetId="0">'0503117 (Детализированные КБК)'!$A$250:$L$250</definedName>
    <definedName name="TT_4319005_437515_4319065" localSheetId="1">'0503117 (Недетализированные КБК'!$A$250:$L$250</definedName>
    <definedName name="TT_4319005_437517_4319065" localSheetId="0">'0503117 (Детализированные КБК)'!$A$252:$L$252</definedName>
    <definedName name="TT_4319005_437517_4319065" localSheetId="1">'0503117 (Недетализированные КБК'!$A$252:$L$252</definedName>
    <definedName name="TT_4319005_437519_4319065" localSheetId="0">'0503117 (Детализированные КБК)'!$A$254:$L$254</definedName>
    <definedName name="TT_4319005_437519_4319065" localSheetId="1">'0503117 (Недетализированные КБК'!$A$254:$L$254</definedName>
    <definedName name="TT_4319005_437521_4319065" localSheetId="0">'0503117 (Детализированные КБК)'!$A$256:$L$256</definedName>
    <definedName name="TT_4319005_437521_4319065" localSheetId="1">'0503117 (Недетализированные КБК'!$A$256:$L$256</definedName>
    <definedName name="TT_4319005_437523_4319065" localSheetId="0">'0503117 (Детализированные КБК)'!$A$258:$L$258</definedName>
    <definedName name="TT_4319005_437523_4319065" localSheetId="1">'0503117 (Недетализированные КБК'!$A$258:$L$258</definedName>
    <definedName name="TT_4319005_437525_4319065" localSheetId="0">'0503117 (Детализированные КБК)'!$A$260:$L$260</definedName>
    <definedName name="TT_4319005_437525_4319065" localSheetId="1">'0503117 (Недетализированные КБК'!$A$260:$L$260</definedName>
    <definedName name="TT_4319005_437527_4319065" localSheetId="0">'0503117 (Детализированные КБК)'!$A$262:$L$262</definedName>
    <definedName name="TT_4319005_437527_4319065" localSheetId="1">'0503117 (Недетализированные КБК'!$A$262:$L$262</definedName>
    <definedName name="TT_4319005_437529_4319065" localSheetId="0">'0503117 (Детализированные КБК)'!$A$264:$L$264</definedName>
    <definedName name="TT_4319005_437529_4319065" localSheetId="1">'0503117 (Недетализированные КБК'!$A$264:$L$264</definedName>
    <definedName name="TT_4319005_437531_4319065" localSheetId="0">'0503117 (Детализированные КБК)'!$A$266:$L$266</definedName>
    <definedName name="TT_4319005_437531_4319065" localSheetId="1">'0503117 (Недетализированные КБК'!$A$266:$L$266</definedName>
    <definedName name="TT_4319005_437532_4319065" localSheetId="0">'0503117 (Детализированные КБК)'!$A$267:$L$267</definedName>
    <definedName name="TT_4319005_437532_4319065" localSheetId="1">'0503117 (Недетализированные КБК'!$A$267:$L$267</definedName>
    <definedName name="TT_4319016_441788_4319053" localSheetId="0">'0503117 (Детализированные КБК)'!$A$1185:$L$1185</definedName>
    <definedName name="TT_4319016_441788_4319053" localSheetId="1">'0503117 (Недетализированные КБК'!$A$1185:$L$1185</definedName>
    <definedName name="TT_4319016_441789_4319053" localSheetId="0">'0503117 (Детализированные КБК)'!$A$1186:$L$1186</definedName>
    <definedName name="TT_4319016_441789_4319053" localSheetId="1">'0503117 (Недетализированные КБК'!$A$1186:$L$1186</definedName>
    <definedName name="TT_4319016_441790_4319053" localSheetId="0">'0503117 (Детализированные КБК)'!$A$1187:$L$1187</definedName>
    <definedName name="TT_4319016_441790_4319053" localSheetId="1">'0503117 (Недетализированные КБК'!$A$1187:$L$1187</definedName>
  </definedNames>
  <calcPr calcId="124519"/>
</workbook>
</file>

<file path=xl/calcChain.xml><?xml version="1.0" encoding="utf-8"?>
<calcChain xmlns="http://schemas.openxmlformats.org/spreadsheetml/2006/main">
  <c r="L1192" i="3"/>
  <c r="K1192"/>
  <c r="K1191"/>
  <c r="K1190"/>
  <c r="K1189"/>
  <c r="L1188"/>
  <c r="K1188"/>
  <c r="K1187"/>
  <c r="K1186"/>
  <c r="K1185"/>
  <c r="J1184"/>
  <c r="J1183"/>
  <c r="J1182"/>
  <c r="J1181"/>
  <c r="L1180"/>
  <c r="K1180"/>
  <c r="J1180"/>
  <c r="L1176"/>
  <c r="K1176"/>
  <c r="J1176"/>
  <c r="J1172"/>
  <c r="I1172"/>
  <c r="H1172"/>
  <c r="H1164" s="1"/>
  <c r="I1164"/>
  <c r="L1161"/>
  <c r="K1161"/>
  <c r="J1161"/>
  <c r="K1160"/>
  <c r="K1159"/>
  <c r="K1158"/>
  <c r="L1157"/>
  <c r="K1157"/>
  <c r="J1157"/>
  <c r="L1156"/>
  <c r="K1156"/>
  <c r="J1156"/>
  <c r="K1155"/>
  <c r="K1154"/>
  <c r="L1153"/>
  <c r="K1153"/>
  <c r="J1153"/>
  <c r="K1152"/>
  <c r="K1151"/>
  <c r="L1150"/>
  <c r="K1150"/>
  <c r="J1150"/>
  <c r="L1149"/>
  <c r="K1149"/>
  <c r="J1149"/>
  <c r="L1148"/>
  <c r="K1148"/>
  <c r="J1148"/>
  <c r="K1147"/>
  <c r="K1146"/>
  <c r="K1145"/>
  <c r="K1144"/>
  <c r="L1143"/>
  <c r="K1143"/>
  <c r="J1143"/>
  <c r="K1142"/>
  <c r="K1141"/>
  <c r="L1140"/>
  <c r="K1140"/>
  <c r="J1140"/>
  <c r="K1139"/>
  <c r="K1138"/>
  <c r="K1137"/>
  <c r="L1136"/>
  <c r="K1136"/>
  <c r="J1136"/>
  <c r="K1135"/>
  <c r="K1134"/>
  <c r="L1133"/>
  <c r="K1133"/>
  <c r="J1133"/>
  <c r="K1132"/>
  <c r="K1131"/>
  <c r="K1130"/>
  <c r="L1129"/>
  <c r="K1129"/>
  <c r="J1129"/>
  <c r="K1128"/>
  <c r="K1127"/>
  <c r="K1126"/>
  <c r="L1125"/>
  <c r="K1125"/>
  <c r="J1125"/>
  <c r="K1124"/>
  <c r="K1123"/>
  <c r="K1122"/>
  <c r="L1121"/>
  <c r="K1121"/>
  <c r="J1121"/>
  <c r="K1120"/>
  <c r="K1119"/>
  <c r="K1118"/>
  <c r="L1117"/>
  <c r="K1117"/>
  <c r="J1117"/>
  <c r="K1116"/>
  <c r="K1115"/>
  <c r="L1114"/>
  <c r="K1114"/>
  <c r="J1114"/>
  <c r="K1113"/>
  <c r="K1112"/>
  <c r="K1111"/>
  <c r="L1110"/>
  <c r="K1110"/>
  <c r="J1110"/>
  <c r="K1109"/>
  <c r="K1108"/>
  <c r="L1107"/>
  <c r="K1107"/>
  <c r="J1107"/>
  <c r="K1106"/>
  <c r="K1105"/>
  <c r="K1104"/>
  <c r="L1103"/>
  <c r="K1103"/>
  <c r="J1103"/>
  <c r="K1102"/>
  <c r="K1101"/>
  <c r="L1100"/>
  <c r="K1100"/>
  <c r="J1100"/>
  <c r="K1099"/>
  <c r="K1098"/>
  <c r="K1097"/>
  <c r="L1096"/>
  <c r="K1096"/>
  <c r="J1096"/>
  <c r="K1095"/>
  <c r="K1094"/>
  <c r="K1093"/>
  <c r="L1092"/>
  <c r="K1092"/>
  <c r="J1092"/>
  <c r="K1091"/>
  <c r="K1090"/>
  <c r="K1089"/>
  <c r="K1088"/>
  <c r="L1087"/>
  <c r="K1087"/>
  <c r="J1087"/>
  <c r="K1086"/>
  <c r="K1085"/>
  <c r="K1084"/>
  <c r="L1083"/>
  <c r="K1083"/>
  <c r="J1083"/>
  <c r="K1082"/>
  <c r="K1081"/>
  <c r="K1080"/>
  <c r="L1079"/>
  <c r="K1079"/>
  <c r="J1079"/>
  <c r="K1078"/>
  <c r="K1077"/>
  <c r="L1076"/>
  <c r="K1076"/>
  <c r="J1076"/>
  <c r="K1075"/>
  <c r="K1074"/>
  <c r="K1073"/>
  <c r="L1072"/>
  <c r="K1072"/>
  <c r="J1072"/>
  <c r="K1071"/>
  <c r="K1070"/>
  <c r="L1069"/>
  <c r="K1069"/>
  <c r="J1069"/>
  <c r="K1068"/>
  <c r="K1067"/>
  <c r="K1066"/>
  <c r="L1065"/>
  <c r="K1065"/>
  <c r="J1065"/>
  <c r="K1064"/>
  <c r="K1063"/>
  <c r="L1062"/>
  <c r="K1062"/>
  <c r="J1062"/>
  <c r="K1061"/>
  <c r="K1060"/>
  <c r="K1059"/>
  <c r="L1058"/>
  <c r="K1058"/>
  <c r="J1058"/>
  <c r="L1057"/>
  <c r="K1057"/>
  <c r="J1057"/>
  <c r="K1056"/>
  <c r="K1055"/>
  <c r="L1054"/>
  <c r="K1054"/>
  <c r="J1054"/>
  <c r="K1053"/>
  <c r="K1052"/>
  <c r="K1051"/>
  <c r="L1050"/>
  <c r="K1050"/>
  <c r="J1050"/>
  <c r="L1049"/>
  <c r="K1049"/>
  <c r="J1049"/>
  <c r="K1048"/>
  <c r="K1047"/>
  <c r="L1046"/>
  <c r="K1046"/>
  <c r="J1046"/>
  <c r="K1045"/>
  <c r="K1044"/>
  <c r="K1043"/>
  <c r="L1042"/>
  <c r="K1042"/>
  <c r="J1042"/>
  <c r="K1041"/>
  <c r="K1040"/>
  <c r="K1039"/>
  <c r="L1038"/>
  <c r="K1038"/>
  <c r="J1038"/>
  <c r="L1037"/>
  <c r="K1037"/>
  <c r="J1037"/>
  <c r="K1036"/>
  <c r="K1035"/>
  <c r="L1034"/>
  <c r="K1034"/>
  <c r="J1034"/>
  <c r="K1033"/>
  <c r="K1032"/>
  <c r="K1031"/>
  <c r="L1030"/>
  <c r="K1030"/>
  <c r="J1030"/>
  <c r="K1029"/>
  <c r="K1028"/>
  <c r="L1027"/>
  <c r="K1027"/>
  <c r="J1027"/>
  <c r="K1026"/>
  <c r="K1025"/>
  <c r="K1024"/>
  <c r="L1023"/>
  <c r="K1023"/>
  <c r="J1023"/>
  <c r="K1022"/>
  <c r="K1021"/>
  <c r="L1020"/>
  <c r="K1020"/>
  <c r="J1020"/>
  <c r="K1019"/>
  <c r="K1018"/>
  <c r="K1017"/>
  <c r="L1016"/>
  <c r="K1016"/>
  <c r="J1016"/>
  <c r="K1015"/>
  <c r="K1014"/>
  <c r="L1013"/>
  <c r="K1013"/>
  <c r="J1013"/>
  <c r="K1012"/>
  <c r="K1011"/>
  <c r="K1010"/>
  <c r="K1009"/>
  <c r="L1008"/>
  <c r="K1008"/>
  <c r="J1008"/>
  <c r="K1007"/>
  <c r="K1006"/>
  <c r="K1005"/>
  <c r="L1004"/>
  <c r="K1004"/>
  <c r="J1004"/>
  <c r="K1003"/>
  <c r="K1002"/>
  <c r="K1001"/>
  <c r="L1000"/>
  <c r="K1000"/>
  <c r="J1000"/>
  <c r="K999"/>
  <c r="K998"/>
  <c r="K997"/>
  <c r="L996"/>
  <c r="K996"/>
  <c r="J996"/>
  <c r="K995"/>
  <c r="K994"/>
  <c r="K993"/>
  <c r="L992"/>
  <c r="K992"/>
  <c r="J992"/>
  <c r="L991"/>
  <c r="K991"/>
  <c r="J991"/>
  <c r="K990"/>
  <c r="K989"/>
  <c r="K988"/>
  <c r="K987"/>
  <c r="L986"/>
  <c r="K986"/>
  <c r="J986"/>
  <c r="K985"/>
  <c r="K984"/>
  <c r="L983"/>
  <c r="K983"/>
  <c r="J983"/>
  <c r="K982"/>
  <c r="K981"/>
  <c r="K980"/>
  <c r="K979"/>
  <c r="K978"/>
  <c r="L977"/>
  <c r="K977"/>
  <c r="J977"/>
  <c r="K976"/>
  <c r="K975"/>
  <c r="K974"/>
  <c r="L973"/>
  <c r="K973"/>
  <c r="J973"/>
  <c r="L972"/>
  <c r="K972"/>
  <c r="J972"/>
  <c r="K971"/>
  <c r="K970"/>
  <c r="L969"/>
  <c r="K969"/>
  <c r="J969"/>
  <c r="K968"/>
  <c r="K967"/>
  <c r="K966"/>
  <c r="K965"/>
  <c r="K964"/>
  <c r="K963"/>
  <c r="L962"/>
  <c r="K962"/>
  <c r="J962"/>
  <c r="L961"/>
  <c r="K961"/>
  <c r="J961"/>
  <c r="K960"/>
  <c r="K959"/>
  <c r="K958"/>
  <c r="L957"/>
  <c r="K957"/>
  <c r="J957"/>
  <c r="K956"/>
  <c r="K955"/>
  <c r="K954"/>
  <c r="L953"/>
  <c r="K953"/>
  <c r="J953"/>
  <c r="K952"/>
  <c r="K951"/>
  <c r="L950"/>
  <c r="K950"/>
  <c r="J950"/>
  <c r="K949"/>
  <c r="K948"/>
  <c r="K947"/>
  <c r="L946"/>
  <c r="K946"/>
  <c r="J946"/>
  <c r="K945"/>
  <c r="K944"/>
  <c r="K943"/>
  <c r="K942"/>
  <c r="K941"/>
  <c r="L940"/>
  <c r="K940"/>
  <c r="J940"/>
  <c r="K939"/>
  <c r="K938"/>
  <c r="L937"/>
  <c r="K937"/>
  <c r="J937"/>
  <c r="L936"/>
  <c r="K936"/>
  <c r="J936"/>
  <c r="K935"/>
  <c r="K934"/>
  <c r="K933"/>
  <c r="L932"/>
  <c r="K932"/>
  <c r="J932"/>
  <c r="L931"/>
  <c r="K931"/>
  <c r="J931"/>
  <c r="L930"/>
  <c r="K930"/>
  <c r="J930"/>
  <c r="K929"/>
  <c r="K928"/>
  <c r="K927"/>
  <c r="L926"/>
  <c r="K926"/>
  <c r="J926"/>
  <c r="K925"/>
  <c r="K924"/>
  <c r="L923"/>
  <c r="K923"/>
  <c r="J923"/>
  <c r="L922"/>
  <c r="K922"/>
  <c r="J922"/>
  <c r="L921"/>
  <c r="K921"/>
  <c r="J921"/>
  <c r="K920"/>
  <c r="K919"/>
  <c r="K918"/>
  <c r="L917"/>
  <c r="K917"/>
  <c r="J917"/>
  <c r="K916"/>
  <c r="K915"/>
  <c r="K914"/>
  <c r="L913"/>
  <c r="K913"/>
  <c r="J913"/>
  <c r="L912"/>
  <c r="K912"/>
  <c r="J912"/>
  <c r="L911"/>
  <c r="K911"/>
  <c r="J911"/>
  <c r="K910"/>
  <c r="K909"/>
  <c r="K908"/>
  <c r="K907"/>
  <c r="L906"/>
  <c r="K906"/>
  <c r="J906"/>
  <c r="K905"/>
  <c r="K904"/>
  <c r="K903"/>
  <c r="K902"/>
  <c r="L901"/>
  <c r="K901"/>
  <c r="J901"/>
  <c r="K900"/>
  <c r="K899"/>
  <c r="K898"/>
  <c r="L897"/>
  <c r="K897"/>
  <c r="J897"/>
  <c r="K896"/>
  <c r="K895"/>
  <c r="K894"/>
  <c r="L893"/>
  <c r="K893"/>
  <c r="J893"/>
  <c r="K892"/>
  <c r="K891"/>
  <c r="K890"/>
  <c r="L889"/>
  <c r="K889"/>
  <c r="J889"/>
  <c r="K888"/>
  <c r="K887"/>
  <c r="K886"/>
  <c r="L885"/>
  <c r="K885"/>
  <c r="J885"/>
  <c r="K884"/>
  <c r="K883"/>
  <c r="K882"/>
  <c r="L881"/>
  <c r="K881"/>
  <c r="J881"/>
  <c r="K880"/>
  <c r="K879"/>
  <c r="K878"/>
  <c r="L877"/>
  <c r="K877"/>
  <c r="J877"/>
  <c r="K876"/>
  <c r="K875"/>
  <c r="K874"/>
  <c r="L873"/>
  <c r="K873"/>
  <c r="J873"/>
  <c r="K872"/>
  <c r="K871"/>
  <c r="K870"/>
  <c r="L869"/>
  <c r="K869"/>
  <c r="J869"/>
  <c r="K868"/>
  <c r="K867"/>
  <c r="K866"/>
  <c r="L865"/>
  <c r="K865"/>
  <c r="J865"/>
  <c r="K864"/>
  <c r="K863"/>
  <c r="K862"/>
  <c r="L861"/>
  <c r="K861"/>
  <c r="J861"/>
  <c r="K860"/>
  <c r="K859"/>
  <c r="K858"/>
  <c r="L857"/>
  <c r="K857"/>
  <c r="J857"/>
  <c r="L856"/>
  <c r="K856"/>
  <c r="J856"/>
  <c r="K855"/>
  <c r="K854"/>
  <c r="K853"/>
  <c r="K852"/>
  <c r="L851"/>
  <c r="K851"/>
  <c r="J851"/>
  <c r="K850"/>
  <c r="K849"/>
  <c r="K848"/>
  <c r="L847"/>
  <c r="K847"/>
  <c r="J847"/>
  <c r="K846"/>
  <c r="K845"/>
  <c r="K844"/>
  <c r="L843"/>
  <c r="K843"/>
  <c r="J843"/>
  <c r="K842"/>
  <c r="K841"/>
  <c r="K840"/>
  <c r="L839"/>
  <c r="K839"/>
  <c r="J839"/>
  <c r="K838"/>
  <c r="K837"/>
  <c r="K836"/>
  <c r="L835"/>
  <c r="K835"/>
  <c r="J835"/>
  <c r="K834"/>
  <c r="K833"/>
  <c r="K832"/>
  <c r="L831"/>
  <c r="K831"/>
  <c r="J831"/>
  <c r="L830"/>
  <c r="K830"/>
  <c r="J830"/>
  <c r="K829"/>
  <c r="K828"/>
  <c r="K827"/>
  <c r="L826"/>
  <c r="K826"/>
  <c r="J826"/>
  <c r="K825"/>
  <c r="K824"/>
  <c r="K823"/>
  <c r="L822"/>
  <c r="K822"/>
  <c r="J822"/>
  <c r="K821"/>
  <c r="K820"/>
  <c r="K819"/>
  <c r="L818"/>
  <c r="K818"/>
  <c r="J818"/>
  <c r="L817"/>
  <c r="K817"/>
  <c r="J817"/>
  <c r="K816"/>
  <c r="K815"/>
  <c r="K814"/>
  <c r="K813"/>
  <c r="L812"/>
  <c r="K812"/>
  <c r="J812"/>
  <c r="K811"/>
  <c r="K810"/>
  <c r="K809"/>
  <c r="L808"/>
  <c r="K808"/>
  <c r="J808"/>
  <c r="K807"/>
  <c r="K806"/>
  <c r="K805"/>
  <c r="L804"/>
  <c r="K804"/>
  <c r="J804"/>
  <c r="K803"/>
  <c r="K802"/>
  <c r="K801"/>
  <c r="L800"/>
  <c r="K800"/>
  <c r="J800"/>
  <c r="K799"/>
  <c r="K798"/>
  <c r="K797"/>
  <c r="L796"/>
  <c r="K796"/>
  <c r="J796"/>
  <c r="K795"/>
  <c r="K794"/>
  <c r="K793"/>
  <c r="L792"/>
  <c r="K792"/>
  <c r="J792"/>
  <c r="K791"/>
  <c r="K790"/>
  <c r="K789"/>
  <c r="L788"/>
  <c r="K788"/>
  <c r="J788"/>
  <c r="K787"/>
  <c r="K786"/>
  <c r="K785"/>
  <c r="L784"/>
  <c r="K784"/>
  <c r="J784"/>
  <c r="L783"/>
  <c r="K783"/>
  <c r="J783"/>
  <c r="K782"/>
  <c r="K781"/>
  <c r="K780"/>
  <c r="K779"/>
  <c r="K778"/>
  <c r="K777"/>
  <c r="L776"/>
  <c r="K776"/>
  <c r="J776"/>
  <c r="K775"/>
  <c r="K774"/>
  <c r="L773"/>
  <c r="K773"/>
  <c r="J773"/>
  <c r="K772"/>
  <c r="K771"/>
  <c r="L770"/>
  <c r="K770"/>
  <c r="J770"/>
  <c r="L769"/>
  <c r="K769"/>
  <c r="J769"/>
  <c r="L768"/>
  <c r="K768"/>
  <c r="J768"/>
  <c r="K767"/>
  <c r="K766"/>
  <c r="K765"/>
  <c r="L764"/>
  <c r="K764"/>
  <c r="J764"/>
  <c r="K763"/>
  <c r="K762"/>
  <c r="L761"/>
  <c r="K761"/>
  <c r="J761"/>
  <c r="K760"/>
  <c r="K759"/>
  <c r="K758"/>
  <c r="L757"/>
  <c r="K757"/>
  <c r="J757"/>
  <c r="L756"/>
  <c r="K756"/>
  <c r="J756"/>
  <c r="L755"/>
  <c r="K755"/>
  <c r="J755"/>
  <c r="K754"/>
  <c r="K753"/>
  <c r="K752"/>
  <c r="K751"/>
  <c r="L750"/>
  <c r="K750"/>
  <c r="J750"/>
  <c r="K749"/>
  <c r="K748"/>
  <c r="K747"/>
  <c r="L746"/>
  <c r="K746"/>
  <c r="J746"/>
  <c r="K745"/>
  <c r="K744"/>
  <c r="K743"/>
  <c r="L742"/>
  <c r="K742"/>
  <c r="J742"/>
  <c r="K741"/>
  <c r="K740"/>
  <c r="K739"/>
  <c r="L738"/>
  <c r="K738"/>
  <c r="J738"/>
  <c r="K737"/>
  <c r="K736"/>
  <c r="K735"/>
  <c r="L734"/>
  <c r="K734"/>
  <c r="J734"/>
  <c r="K733"/>
  <c r="K732"/>
  <c r="K731"/>
  <c r="L730"/>
  <c r="K730"/>
  <c r="J730"/>
  <c r="K729"/>
  <c r="K728"/>
  <c r="L727"/>
  <c r="K727"/>
  <c r="J727"/>
  <c r="K726"/>
  <c r="K725"/>
  <c r="K724"/>
  <c r="L723"/>
  <c r="K723"/>
  <c r="J723"/>
  <c r="K722"/>
  <c r="K721"/>
  <c r="K720"/>
  <c r="L719"/>
  <c r="K719"/>
  <c r="J719"/>
  <c r="L718"/>
  <c r="K718"/>
  <c r="J718"/>
  <c r="K717"/>
  <c r="K716"/>
  <c r="K715"/>
  <c r="K714"/>
  <c r="K713"/>
  <c r="L712"/>
  <c r="K712"/>
  <c r="J712"/>
  <c r="K711"/>
  <c r="K710"/>
  <c r="K709"/>
  <c r="L708"/>
  <c r="K708"/>
  <c r="J708"/>
  <c r="K707"/>
  <c r="K706"/>
  <c r="K705"/>
  <c r="L704"/>
  <c r="K704"/>
  <c r="J704"/>
  <c r="K703"/>
  <c r="K702"/>
  <c r="K701"/>
  <c r="L700"/>
  <c r="K700"/>
  <c r="J700"/>
  <c r="K699"/>
  <c r="K698"/>
  <c r="K697"/>
  <c r="K696"/>
  <c r="K695"/>
  <c r="K694"/>
  <c r="L693"/>
  <c r="K693"/>
  <c r="J693"/>
  <c r="K692"/>
  <c r="K691"/>
  <c r="K690"/>
  <c r="L689"/>
  <c r="K689"/>
  <c r="J689"/>
  <c r="L688"/>
  <c r="K688"/>
  <c r="J688"/>
  <c r="K687"/>
  <c r="K686"/>
  <c r="K685"/>
  <c r="L684"/>
  <c r="K684"/>
  <c r="J684"/>
  <c r="K683"/>
  <c r="K682"/>
  <c r="K681"/>
  <c r="L680"/>
  <c r="K680"/>
  <c r="J680"/>
  <c r="K679"/>
  <c r="K678"/>
  <c r="L677"/>
  <c r="K677"/>
  <c r="J677"/>
  <c r="K676"/>
  <c r="K675"/>
  <c r="L674"/>
  <c r="K674"/>
  <c r="J674"/>
  <c r="K673"/>
  <c r="K672"/>
  <c r="K671"/>
  <c r="L670"/>
  <c r="K670"/>
  <c r="J670"/>
  <c r="L669"/>
  <c r="K669"/>
  <c r="J669"/>
  <c r="L668"/>
  <c r="K668"/>
  <c r="J668"/>
  <c r="K667"/>
  <c r="K666"/>
  <c r="K665"/>
  <c r="K664"/>
  <c r="K663"/>
  <c r="K662"/>
  <c r="L661"/>
  <c r="K661"/>
  <c r="J661"/>
  <c r="K660"/>
  <c r="K659"/>
  <c r="L658"/>
  <c r="K658"/>
  <c r="J658"/>
  <c r="K657"/>
  <c r="K656"/>
  <c r="K655"/>
  <c r="K654"/>
  <c r="K653"/>
  <c r="L652"/>
  <c r="K652"/>
  <c r="J652"/>
  <c r="K651"/>
  <c r="K650"/>
  <c r="K649"/>
  <c r="K648"/>
  <c r="L647"/>
  <c r="K647"/>
  <c r="J647"/>
  <c r="K646"/>
  <c r="K645"/>
  <c r="K644"/>
  <c r="L643"/>
  <c r="K643"/>
  <c r="J643"/>
  <c r="K642"/>
  <c r="K641"/>
  <c r="K640"/>
  <c r="L639"/>
  <c r="K639"/>
  <c r="J639"/>
  <c r="K638"/>
  <c r="K637"/>
  <c r="K636"/>
  <c r="K635"/>
  <c r="L634"/>
  <c r="K634"/>
  <c r="J634"/>
  <c r="K633"/>
  <c r="K632"/>
  <c r="K631"/>
  <c r="L630"/>
  <c r="K630"/>
  <c r="J630"/>
  <c r="K629"/>
  <c r="K628"/>
  <c r="K627"/>
  <c r="L626"/>
  <c r="K626"/>
  <c r="J626"/>
  <c r="K625"/>
  <c r="K624"/>
  <c r="K623"/>
  <c r="K622"/>
  <c r="K621"/>
  <c r="L620"/>
  <c r="K620"/>
  <c r="J620"/>
  <c r="K619"/>
  <c r="K618"/>
  <c r="K617"/>
  <c r="L616"/>
  <c r="K616"/>
  <c r="J616"/>
  <c r="K615"/>
  <c r="K614"/>
  <c r="K613"/>
  <c r="L612"/>
  <c r="K612"/>
  <c r="J612"/>
  <c r="K611"/>
  <c r="K610"/>
  <c r="K609"/>
  <c r="L608"/>
  <c r="K608"/>
  <c r="J608"/>
  <c r="K607"/>
  <c r="K606"/>
  <c r="K605"/>
  <c r="L604"/>
  <c r="K604"/>
  <c r="J604"/>
  <c r="K603"/>
  <c r="K602"/>
  <c r="K601"/>
  <c r="L600"/>
  <c r="K600"/>
  <c r="J600"/>
  <c r="K599"/>
  <c r="K598"/>
  <c r="K597"/>
  <c r="K596"/>
  <c r="L595"/>
  <c r="K595"/>
  <c r="J595"/>
  <c r="K594"/>
  <c r="K593"/>
  <c r="K592"/>
  <c r="L591"/>
  <c r="K591"/>
  <c r="J591"/>
  <c r="K590"/>
  <c r="K589"/>
  <c r="K588"/>
  <c r="K587"/>
  <c r="K586"/>
  <c r="L585"/>
  <c r="K585"/>
  <c r="J585"/>
  <c r="K584"/>
  <c r="K583"/>
  <c r="K582"/>
  <c r="L581"/>
  <c r="K581"/>
  <c r="J581"/>
  <c r="K580"/>
  <c r="K579"/>
  <c r="K578"/>
  <c r="K577"/>
  <c r="K576"/>
  <c r="L575"/>
  <c r="K575"/>
  <c r="J575"/>
  <c r="K574"/>
  <c r="K573"/>
  <c r="K572"/>
  <c r="L571"/>
  <c r="K571"/>
  <c r="J571"/>
  <c r="K570"/>
  <c r="K569"/>
  <c r="K568"/>
  <c r="L567"/>
  <c r="K567"/>
  <c r="J567"/>
  <c r="K566"/>
  <c r="K565"/>
  <c r="K564"/>
  <c r="L563"/>
  <c r="K563"/>
  <c r="J563"/>
  <c r="K562"/>
  <c r="K561"/>
  <c r="K560"/>
  <c r="L559"/>
  <c r="K559"/>
  <c r="J559"/>
  <c r="K558"/>
  <c r="K557"/>
  <c r="K556"/>
  <c r="L555"/>
  <c r="K555"/>
  <c r="J555"/>
  <c r="K554"/>
  <c r="K553"/>
  <c r="K552"/>
  <c r="L551"/>
  <c r="K551"/>
  <c r="J551"/>
  <c r="K550"/>
  <c r="K549"/>
  <c r="K548"/>
  <c r="K547"/>
  <c r="K546"/>
  <c r="L545"/>
  <c r="K545"/>
  <c r="J545"/>
  <c r="K544"/>
  <c r="K543"/>
  <c r="K542"/>
  <c r="K541"/>
  <c r="K540"/>
  <c r="L539"/>
  <c r="K539"/>
  <c r="J539"/>
  <c r="K538"/>
  <c r="K537"/>
  <c r="K536"/>
  <c r="L535"/>
  <c r="K535"/>
  <c r="J535"/>
  <c r="K534"/>
  <c r="K533"/>
  <c r="K532"/>
  <c r="L531"/>
  <c r="K531"/>
  <c r="J531"/>
  <c r="K530"/>
  <c r="K529"/>
  <c r="K528"/>
  <c r="L527"/>
  <c r="K527"/>
  <c r="J527"/>
  <c r="K526"/>
  <c r="K525"/>
  <c r="K524"/>
  <c r="L523"/>
  <c r="K523"/>
  <c r="J523"/>
  <c r="K522"/>
  <c r="K521"/>
  <c r="K520"/>
  <c r="K519"/>
  <c r="K518"/>
  <c r="L517"/>
  <c r="K517"/>
  <c r="J517"/>
  <c r="K516"/>
  <c r="K515"/>
  <c r="K514"/>
  <c r="L513"/>
  <c r="K513"/>
  <c r="J513"/>
  <c r="K512"/>
  <c r="K511"/>
  <c r="K510"/>
  <c r="L509"/>
  <c r="K509"/>
  <c r="J509"/>
  <c r="K508"/>
  <c r="K507"/>
  <c r="K506"/>
  <c r="L505"/>
  <c r="K505"/>
  <c r="J505"/>
  <c r="K504"/>
  <c r="K503"/>
  <c r="K502"/>
  <c r="L501"/>
  <c r="K501"/>
  <c r="J501"/>
  <c r="K500"/>
  <c r="K499"/>
  <c r="K498"/>
  <c r="K497"/>
  <c r="L496"/>
  <c r="K496"/>
  <c r="J496"/>
  <c r="K495"/>
  <c r="K494"/>
  <c r="K493"/>
  <c r="L492"/>
  <c r="K492"/>
  <c r="J492"/>
  <c r="K491"/>
  <c r="K490"/>
  <c r="K489"/>
  <c r="L488"/>
  <c r="K488"/>
  <c r="J488"/>
  <c r="K487"/>
  <c r="K486"/>
  <c r="K485"/>
  <c r="L484"/>
  <c r="K484"/>
  <c r="J484"/>
  <c r="K483"/>
  <c r="K482"/>
  <c r="K481"/>
  <c r="K480"/>
  <c r="L479"/>
  <c r="K479"/>
  <c r="J479"/>
  <c r="K478"/>
  <c r="K477"/>
  <c r="L476"/>
  <c r="K476"/>
  <c r="J476"/>
  <c r="L475"/>
  <c r="K475"/>
  <c r="J475"/>
  <c r="L474"/>
  <c r="K474"/>
  <c r="J474"/>
  <c r="K473"/>
  <c r="K472"/>
  <c r="K471"/>
  <c r="L470"/>
  <c r="K470"/>
  <c r="J470"/>
  <c r="K469"/>
  <c r="K468"/>
  <c r="K467"/>
  <c r="L466"/>
  <c r="K466"/>
  <c r="J466"/>
  <c r="K465"/>
  <c r="K464"/>
  <c r="K463"/>
  <c r="K462"/>
  <c r="K461"/>
  <c r="L460"/>
  <c r="K460"/>
  <c r="J460"/>
  <c r="K459"/>
  <c r="K458"/>
  <c r="K457"/>
  <c r="K456"/>
  <c r="L455"/>
  <c r="K455"/>
  <c r="J455"/>
  <c r="K454"/>
  <c r="K453"/>
  <c r="K452"/>
  <c r="L451"/>
  <c r="K451"/>
  <c r="J451"/>
  <c r="L450"/>
  <c r="K450"/>
  <c r="J450"/>
  <c r="K449"/>
  <c r="K448"/>
  <c r="K447"/>
  <c r="L446"/>
  <c r="K446"/>
  <c r="J446"/>
  <c r="K445"/>
  <c r="K444"/>
  <c r="K443"/>
  <c r="K442"/>
  <c r="K441"/>
  <c r="L440"/>
  <c r="K440"/>
  <c r="J440"/>
  <c r="K439"/>
  <c r="K438"/>
  <c r="K437"/>
  <c r="L436"/>
  <c r="K436"/>
  <c r="J436"/>
  <c r="K435"/>
  <c r="K434"/>
  <c r="K433"/>
  <c r="L432"/>
  <c r="K432"/>
  <c r="J432"/>
  <c r="L431"/>
  <c r="K431"/>
  <c r="J431"/>
  <c r="K430"/>
  <c r="K429"/>
  <c r="K428"/>
  <c r="L427"/>
  <c r="K427"/>
  <c r="J427"/>
  <c r="K426"/>
  <c r="K425"/>
  <c r="K424"/>
  <c r="L423"/>
  <c r="K423"/>
  <c r="J423"/>
  <c r="K422"/>
  <c r="K421"/>
  <c r="L420"/>
  <c r="K420"/>
  <c r="J420"/>
  <c r="L419"/>
  <c r="K419"/>
  <c r="J419"/>
  <c r="K418"/>
  <c r="K417"/>
  <c r="K416"/>
  <c r="L415"/>
  <c r="K415"/>
  <c r="J415"/>
  <c r="K414"/>
  <c r="K413"/>
  <c r="L412"/>
  <c r="K412"/>
  <c r="J412"/>
  <c r="L411"/>
  <c r="K411"/>
  <c r="J411"/>
  <c r="L410"/>
  <c r="K410"/>
  <c r="J410"/>
  <c r="K409"/>
  <c r="K408"/>
  <c r="K407"/>
  <c r="L406"/>
  <c r="K406"/>
  <c r="J406"/>
  <c r="K405"/>
  <c r="K404"/>
  <c r="K403"/>
  <c r="L402"/>
  <c r="K402"/>
  <c r="J402"/>
  <c r="K401"/>
  <c r="K400"/>
  <c r="K399"/>
  <c r="L398"/>
  <c r="K398"/>
  <c r="J398"/>
  <c r="K397"/>
  <c r="K396"/>
  <c r="K395"/>
  <c r="L394"/>
  <c r="K394"/>
  <c r="J394"/>
  <c r="K393"/>
  <c r="K392"/>
  <c r="K391"/>
  <c r="L390"/>
  <c r="K390"/>
  <c r="J390"/>
  <c r="L389"/>
  <c r="K389"/>
  <c r="J389"/>
  <c r="K388"/>
  <c r="K387"/>
  <c r="K386"/>
  <c r="L385"/>
  <c r="K385"/>
  <c r="J385"/>
  <c r="K384"/>
  <c r="K383"/>
  <c r="K382"/>
  <c r="L381"/>
  <c r="K381"/>
  <c r="J381"/>
  <c r="K380"/>
  <c r="K379"/>
  <c r="K378"/>
  <c r="L377"/>
  <c r="K377"/>
  <c r="J377"/>
  <c r="K376"/>
  <c r="K375"/>
  <c r="K374"/>
  <c r="L373"/>
  <c r="K373"/>
  <c r="J373"/>
  <c r="K372"/>
  <c r="K371"/>
  <c r="K370"/>
  <c r="L369"/>
  <c r="K369"/>
  <c r="J369"/>
  <c r="K368"/>
  <c r="K367"/>
  <c r="K366"/>
  <c r="L365"/>
  <c r="K365"/>
  <c r="J365"/>
  <c r="K364"/>
  <c r="K363"/>
  <c r="K362"/>
  <c r="K361"/>
  <c r="L360"/>
  <c r="K360"/>
  <c r="J360"/>
  <c r="K359"/>
  <c r="K358"/>
  <c r="K357"/>
  <c r="L356"/>
  <c r="K356"/>
  <c r="J356"/>
  <c r="K355"/>
  <c r="K354"/>
  <c r="K353"/>
  <c r="K352"/>
  <c r="L351"/>
  <c r="K351"/>
  <c r="J351"/>
  <c r="K350"/>
  <c r="K349"/>
  <c r="K348"/>
  <c r="L347"/>
  <c r="K347"/>
  <c r="J347"/>
  <c r="K346"/>
  <c r="K345"/>
  <c r="L344"/>
  <c r="K344"/>
  <c r="J344"/>
  <c r="L343"/>
  <c r="K343"/>
  <c r="J343"/>
  <c r="L342"/>
  <c r="K342"/>
  <c r="J342"/>
  <c r="K341"/>
  <c r="K340"/>
  <c r="K339"/>
  <c r="L338"/>
  <c r="K338"/>
  <c r="J338"/>
  <c r="K337"/>
  <c r="K336"/>
  <c r="L335"/>
  <c r="K335"/>
  <c r="J335"/>
  <c r="L334"/>
  <c r="K334"/>
  <c r="J334"/>
  <c r="L333"/>
  <c r="K333"/>
  <c r="J333"/>
  <c r="K332"/>
  <c r="K331"/>
  <c r="K330"/>
  <c r="L329"/>
  <c r="K329"/>
  <c r="J329"/>
  <c r="L328"/>
  <c r="K328"/>
  <c r="J328"/>
  <c r="L327"/>
  <c r="K327"/>
  <c r="J327"/>
  <c r="K326"/>
  <c r="K325"/>
  <c r="K324"/>
  <c r="L323"/>
  <c r="K323"/>
  <c r="J323"/>
  <c r="K322"/>
  <c r="K321"/>
  <c r="K320"/>
  <c r="L319"/>
  <c r="K319"/>
  <c r="J319"/>
  <c r="K318"/>
  <c r="K317"/>
  <c r="L316"/>
  <c r="K316"/>
  <c r="J316"/>
  <c r="K315"/>
  <c r="K314"/>
  <c r="K313"/>
  <c r="L312"/>
  <c r="K312"/>
  <c r="J312"/>
  <c r="L311"/>
  <c r="K311"/>
  <c r="J311"/>
  <c r="L310"/>
  <c r="K310"/>
  <c r="J310"/>
  <c r="K309"/>
  <c r="K308"/>
  <c r="K307"/>
  <c r="L306"/>
  <c r="K306"/>
  <c r="J306"/>
  <c r="K305"/>
  <c r="K304"/>
  <c r="K303"/>
  <c r="L302"/>
  <c r="K302"/>
  <c r="J302"/>
  <c r="K301"/>
  <c r="K300"/>
  <c r="K299"/>
  <c r="L298"/>
  <c r="K298"/>
  <c r="J298"/>
  <c r="K297"/>
  <c r="K296"/>
  <c r="K295"/>
  <c r="K294"/>
  <c r="K293"/>
  <c r="K292"/>
  <c r="L291"/>
  <c r="K291"/>
  <c r="J291"/>
  <c r="K290"/>
  <c r="K289"/>
  <c r="K288"/>
  <c r="L287"/>
  <c r="K287"/>
  <c r="J287"/>
  <c r="L286"/>
  <c r="K286"/>
  <c r="J286"/>
  <c r="L285"/>
  <c r="K285"/>
  <c r="J285"/>
  <c r="K284"/>
  <c r="K283"/>
  <c r="K282"/>
  <c r="K281"/>
  <c r="K280"/>
  <c r="K279"/>
  <c r="L268"/>
  <c r="K268"/>
  <c r="J268"/>
  <c r="K267"/>
  <c r="K266"/>
  <c r="L265"/>
  <c r="K265"/>
  <c r="J265"/>
  <c r="K264"/>
  <c r="L263"/>
  <c r="K263"/>
  <c r="J263"/>
  <c r="K262"/>
  <c r="L261"/>
  <c r="K261"/>
  <c r="J261"/>
  <c r="K260"/>
  <c r="L259"/>
  <c r="K259"/>
  <c r="J259"/>
  <c r="K258"/>
  <c r="L257"/>
  <c r="K257"/>
  <c r="J257"/>
  <c r="K256"/>
  <c r="L255"/>
  <c r="K255"/>
  <c r="J255"/>
  <c r="K254"/>
  <c r="L253"/>
  <c r="K253"/>
  <c r="J253"/>
  <c r="K252"/>
  <c r="L251"/>
  <c r="K251"/>
  <c r="J251"/>
  <c r="K250"/>
  <c r="L249"/>
  <c r="K249"/>
  <c r="J249"/>
  <c r="K248"/>
  <c r="L247"/>
  <c r="K247"/>
  <c r="J247"/>
  <c r="K246"/>
  <c r="L245"/>
  <c r="K245"/>
  <c r="J245"/>
  <c r="K244"/>
  <c r="K243"/>
  <c r="L242"/>
  <c r="K242"/>
  <c r="J242"/>
  <c r="K241"/>
  <c r="K240"/>
  <c r="K239"/>
  <c r="K238"/>
  <c r="L237"/>
  <c r="K237"/>
  <c r="J237"/>
  <c r="K236"/>
  <c r="K235"/>
  <c r="K234"/>
  <c r="K233"/>
  <c r="K232"/>
  <c r="L231"/>
  <c r="K231"/>
  <c r="J231"/>
  <c r="K230"/>
  <c r="K229"/>
  <c r="L228"/>
  <c r="K228"/>
  <c r="J228"/>
  <c r="K227"/>
  <c r="L226"/>
  <c r="K226"/>
  <c r="J226"/>
  <c r="K225"/>
  <c r="L224"/>
  <c r="K224"/>
  <c r="J224"/>
  <c r="K223"/>
  <c r="K222"/>
  <c r="L221"/>
  <c r="K221"/>
  <c r="J221"/>
  <c r="K220"/>
  <c r="K219"/>
  <c r="K218"/>
  <c r="K217"/>
  <c r="K216"/>
  <c r="L215"/>
  <c r="K215"/>
  <c r="J215"/>
  <c r="K214"/>
  <c r="L213"/>
  <c r="K213"/>
  <c r="J213"/>
  <c r="K212"/>
  <c r="L211"/>
  <c r="K211"/>
  <c r="J211"/>
  <c r="K210"/>
  <c r="K209"/>
  <c r="K208"/>
  <c r="K207"/>
  <c r="K206"/>
  <c r="L205"/>
  <c r="K205"/>
  <c r="J205"/>
  <c r="K204"/>
  <c r="K203"/>
  <c r="K202"/>
  <c r="K201"/>
  <c r="K200"/>
  <c r="L199"/>
  <c r="K199"/>
  <c r="J199"/>
  <c r="K198"/>
  <c r="K197"/>
  <c r="L196"/>
  <c r="K196"/>
  <c r="J196"/>
  <c r="K195"/>
  <c r="L194"/>
  <c r="K194"/>
  <c r="J194"/>
  <c r="K193"/>
  <c r="L192"/>
  <c r="K192"/>
  <c r="J192"/>
  <c r="K191"/>
  <c r="L190"/>
  <c r="K190"/>
  <c r="J190"/>
  <c r="K189"/>
  <c r="L188"/>
  <c r="K188"/>
  <c r="J188"/>
  <c r="K187"/>
  <c r="K186"/>
  <c r="L185"/>
  <c r="K185"/>
  <c r="J185"/>
  <c r="K184"/>
  <c r="L183"/>
  <c r="K183"/>
  <c r="J183"/>
  <c r="K182"/>
  <c r="L181"/>
  <c r="K181"/>
  <c r="J181"/>
  <c r="K180"/>
  <c r="K179"/>
  <c r="K178"/>
  <c r="K177"/>
  <c r="L176"/>
  <c r="K176"/>
  <c r="J176"/>
  <c r="K175"/>
  <c r="K174"/>
  <c r="L173"/>
  <c r="K173"/>
  <c r="J173"/>
  <c r="K172"/>
  <c r="K171"/>
  <c r="L170"/>
  <c r="K170"/>
  <c r="J170"/>
  <c r="K169"/>
  <c r="K168"/>
  <c r="L167"/>
  <c r="K167"/>
  <c r="J167"/>
  <c r="K166"/>
  <c r="L165"/>
  <c r="K165"/>
  <c r="J165"/>
  <c r="K164"/>
  <c r="K163"/>
  <c r="L162"/>
  <c r="K162"/>
  <c r="J162"/>
  <c r="K161"/>
  <c r="K160"/>
  <c r="K159"/>
  <c r="L158"/>
  <c r="K158"/>
  <c r="J158"/>
  <c r="K157"/>
  <c r="L156"/>
  <c r="K156"/>
  <c r="J156"/>
  <c r="K155"/>
  <c r="K154"/>
  <c r="K153"/>
  <c r="L152"/>
  <c r="K152"/>
  <c r="J152"/>
  <c r="K151"/>
  <c r="K150"/>
  <c r="L149"/>
  <c r="K149"/>
  <c r="J149"/>
  <c r="K148"/>
  <c r="L147"/>
  <c r="K147"/>
  <c r="J147"/>
  <c r="K146"/>
  <c r="L145"/>
  <c r="K145"/>
  <c r="J145"/>
  <c r="K144"/>
  <c r="K143"/>
  <c r="K142"/>
  <c r="L141"/>
  <c r="K141"/>
  <c r="J141"/>
  <c r="K140"/>
  <c r="K139"/>
  <c r="K138"/>
  <c r="K137"/>
  <c r="L136"/>
  <c r="K136"/>
  <c r="J136"/>
  <c r="K135"/>
  <c r="L134"/>
  <c r="K134"/>
  <c r="J134"/>
  <c r="K133"/>
  <c r="K132"/>
  <c r="K131"/>
  <c r="L130"/>
  <c r="K130"/>
  <c r="J130"/>
  <c r="K129"/>
  <c r="K128"/>
  <c r="K127"/>
  <c r="K126"/>
  <c r="L125"/>
  <c r="K125"/>
  <c r="J125"/>
  <c r="K124"/>
  <c r="K123"/>
  <c r="K122"/>
  <c r="K121"/>
  <c r="L120"/>
  <c r="K120"/>
  <c r="J120"/>
  <c r="K119"/>
  <c r="L118"/>
  <c r="K118"/>
  <c r="J118"/>
  <c r="K117"/>
  <c r="K116"/>
  <c r="K115"/>
  <c r="K114"/>
  <c r="L113"/>
  <c r="K113"/>
  <c r="J113"/>
  <c r="K112"/>
  <c r="K111"/>
  <c r="K110"/>
  <c r="K109"/>
  <c r="K108"/>
  <c r="L107"/>
  <c r="K107"/>
  <c r="J107"/>
  <c r="K106"/>
  <c r="K105"/>
  <c r="L104"/>
  <c r="K104"/>
  <c r="J104"/>
  <c r="K103"/>
  <c r="K102"/>
  <c r="K101"/>
  <c r="K100"/>
  <c r="L99"/>
  <c r="K99"/>
  <c r="J99"/>
  <c r="K98"/>
  <c r="L97"/>
  <c r="K97"/>
  <c r="J97"/>
  <c r="L96"/>
  <c r="K96"/>
  <c r="J96"/>
  <c r="K95"/>
  <c r="L94"/>
  <c r="K94"/>
  <c r="J94"/>
  <c r="L93"/>
  <c r="K93"/>
  <c r="J93"/>
  <c r="K92"/>
  <c r="L91"/>
  <c r="K91"/>
  <c r="J91"/>
  <c r="K90"/>
  <c r="K89"/>
  <c r="L88"/>
  <c r="K88"/>
  <c r="J88"/>
  <c r="K87"/>
  <c r="L86"/>
  <c r="K86"/>
  <c r="J86"/>
  <c r="K85"/>
  <c r="L84"/>
  <c r="K84"/>
  <c r="J84"/>
  <c r="K83"/>
  <c r="K82"/>
  <c r="K81"/>
  <c r="L80"/>
  <c r="K80"/>
  <c r="J80"/>
  <c r="L79"/>
  <c r="K79"/>
  <c r="J79"/>
  <c r="K78"/>
  <c r="K77"/>
  <c r="L76"/>
  <c r="K76"/>
  <c r="J76"/>
  <c r="K75"/>
  <c r="L74"/>
  <c r="K74"/>
  <c r="J74"/>
  <c r="K73"/>
  <c r="K72"/>
  <c r="L71"/>
  <c r="K71"/>
  <c r="J71"/>
  <c r="K70"/>
  <c r="L69"/>
  <c r="K69"/>
  <c r="J69"/>
  <c r="K68"/>
  <c r="L67"/>
  <c r="K67"/>
  <c r="J67"/>
  <c r="K66"/>
  <c r="K65"/>
  <c r="L64"/>
  <c r="K64"/>
  <c r="J64"/>
  <c r="L63"/>
  <c r="K63"/>
  <c r="J63"/>
  <c r="L62"/>
  <c r="K62"/>
  <c r="J62"/>
  <c r="L61"/>
  <c r="K61"/>
  <c r="J61"/>
  <c r="K60"/>
  <c r="K59"/>
  <c r="K58"/>
  <c r="K57"/>
  <c r="L56"/>
  <c r="K56"/>
  <c r="J56"/>
  <c r="K55"/>
  <c r="K54"/>
  <c r="K53"/>
  <c r="K52"/>
  <c r="L51"/>
  <c r="K51"/>
  <c r="J51"/>
  <c r="K50"/>
  <c r="K49"/>
  <c r="K48"/>
  <c r="K47"/>
  <c r="L46"/>
  <c r="K46"/>
  <c r="J46"/>
  <c r="K45"/>
  <c r="L44"/>
  <c r="K44"/>
  <c r="J44"/>
  <c r="K43"/>
  <c r="L42"/>
  <c r="K42"/>
  <c r="J42"/>
  <c r="K41"/>
  <c r="L40"/>
  <c r="K40"/>
  <c r="J40"/>
  <c r="K39"/>
  <c r="K38"/>
  <c r="K37"/>
  <c r="K36"/>
  <c r="K35"/>
  <c r="L34"/>
  <c r="K34"/>
  <c r="J34"/>
  <c r="K33"/>
  <c r="L32"/>
  <c r="K32"/>
  <c r="J32"/>
  <c r="K31"/>
  <c r="L30"/>
  <c r="K30"/>
  <c r="J30"/>
  <c r="K29"/>
  <c r="K28"/>
  <c r="K27"/>
  <c r="K26"/>
  <c r="L25"/>
  <c r="K25"/>
  <c r="J25"/>
  <c r="L24"/>
  <c r="K24"/>
  <c r="J24"/>
  <c r="K23"/>
  <c r="L22"/>
  <c r="K22"/>
  <c r="J22"/>
  <c r="L21"/>
  <c r="K21"/>
  <c r="J21"/>
  <c r="K20"/>
  <c r="K19"/>
  <c r="K18"/>
  <c r="K17"/>
  <c r="L1192" i="2"/>
  <c r="K1192"/>
  <c r="K1191"/>
  <c r="K1190"/>
  <c r="K1189"/>
  <c r="L1188"/>
  <c r="K1188"/>
  <c r="K1187"/>
  <c r="K1186"/>
  <c r="K1185"/>
  <c r="J1184"/>
  <c r="J1183"/>
  <c r="J1182"/>
  <c r="L1180"/>
  <c r="K1180"/>
  <c r="J1180"/>
  <c r="L1176"/>
  <c r="K1176"/>
  <c r="J1176"/>
  <c r="J1172"/>
  <c r="I1172"/>
  <c r="H1172"/>
  <c r="I1164"/>
  <c r="H1164"/>
  <c r="L1161"/>
  <c r="K1161"/>
  <c r="J1161"/>
  <c r="K1160"/>
  <c r="K1159"/>
  <c r="K1158"/>
  <c r="L1157"/>
  <c r="K1157"/>
  <c r="J1157"/>
  <c r="L1156"/>
  <c r="K1156"/>
  <c r="J1156"/>
  <c r="K1155"/>
  <c r="K1154"/>
  <c r="L1153"/>
  <c r="K1153"/>
  <c r="J1153"/>
  <c r="K1152"/>
  <c r="K1151"/>
  <c r="L1150"/>
  <c r="K1150"/>
  <c r="J1150"/>
  <c r="L1149"/>
  <c r="K1149"/>
  <c r="J1149"/>
  <c r="L1148"/>
  <c r="K1148"/>
  <c r="J1148"/>
  <c r="K1147"/>
  <c r="K1146"/>
  <c r="K1145"/>
  <c r="K1144"/>
  <c r="L1143"/>
  <c r="K1143"/>
  <c r="J1143"/>
  <c r="K1142"/>
  <c r="K1141"/>
  <c r="L1140"/>
  <c r="K1140"/>
  <c r="J1140"/>
  <c r="K1139"/>
  <c r="K1138"/>
  <c r="K1137"/>
  <c r="L1136"/>
  <c r="K1136"/>
  <c r="J1136"/>
  <c r="K1135"/>
  <c r="K1134"/>
  <c r="L1133"/>
  <c r="K1133"/>
  <c r="J1133"/>
  <c r="K1132"/>
  <c r="K1131"/>
  <c r="K1130"/>
  <c r="L1129"/>
  <c r="K1129"/>
  <c r="J1129"/>
  <c r="K1128"/>
  <c r="K1127"/>
  <c r="K1126"/>
  <c r="L1125"/>
  <c r="K1125"/>
  <c r="J1125"/>
  <c r="K1124"/>
  <c r="K1123"/>
  <c r="K1122"/>
  <c r="L1121"/>
  <c r="K1121"/>
  <c r="J1121"/>
  <c r="K1120"/>
  <c r="K1119"/>
  <c r="K1118"/>
  <c r="L1117"/>
  <c r="K1117"/>
  <c r="J1117"/>
  <c r="K1116"/>
  <c r="K1115"/>
  <c r="L1114"/>
  <c r="K1114"/>
  <c r="J1114"/>
  <c r="K1113"/>
  <c r="K1112"/>
  <c r="K1111"/>
  <c r="L1110"/>
  <c r="K1110"/>
  <c r="J1110"/>
  <c r="K1109"/>
  <c r="K1108"/>
  <c r="L1107"/>
  <c r="K1107"/>
  <c r="J1107"/>
  <c r="K1106"/>
  <c r="K1105"/>
  <c r="K1104"/>
  <c r="L1103"/>
  <c r="K1103"/>
  <c r="J1103"/>
  <c r="K1102"/>
  <c r="K1101"/>
  <c r="L1100"/>
  <c r="K1100"/>
  <c r="J1100"/>
  <c r="K1099"/>
  <c r="K1098"/>
  <c r="K1097"/>
  <c r="L1096"/>
  <c r="K1096"/>
  <c r="J1096"/>
  <c r="K1095"/>
  <c r="K1094"/>
  <c r="K1093"/>
  <c r="L1092"/>
  <c r="K1092"/>
  <c r="J1092"/>
  <c r="K1091"/>
  <c r="K1090"/>
  <c r="K1089"/>
  <c r="K1088"/>
  <c r="L1087"/>
  <c r="K1087"/>
  <c r="J1087"/>
  <c r="K1086"/>
  <c r="K1085"/>
  <c r="K1084"/>
  <c r="L1083"/>
  <c r="K1083"/>
  <c r="J1083"/>
  <c r="K1082"/>
  <c r="K1081"/>
  <c r="K1080"/>
  <c r="L1079"/>
  <c r="K1079"/>
  <c r="J1079"/>
  <c r="K1078"/>
  <c r="K1077"/>
  <c r="L1076"/>
  <c r="K1076"/>
  <c r="J1076"/>
  <c r="K1075"/>
  <c r="K1074"/>
  <c r="K1073"/>
  <c r="L1072"/>
  <c r="K1072"/>
  <c r="J1072"/>
  <c r="K1071"/>
  <c r="K1070"/>
  <c r="L1069"/>
  <c r="K1069"/>
  <c r="J1069"/>
  <c r="K1068"/>
  <c r="K1067"/>
  <c r="K1066"/>
  <c r="L1065"/>
  <c r="K1065"/>
  <c r="J1065"/>
  <c r="K1064"/>
  <c r="K1063"/>
  <c r="L1062"/>
  <c r="K1062"/>
  <c r="J1062"/>
  <c r="K1061"/>
  <c r="K1060"/>
  <c r="K1059"/>
  <c r="L1058"/>
  <c r="K1058"/>
  <c r="J1058"/>
  <c r="L1057"/>
  <c r="K1057"/>
  <c r="J1057"/>
  <c r="K1056"/>
  <c r="K1055"/>
  <c r="L1054"/>
  <c r="K1054"/>
  <c r="J1054"/>
  <c r="K1053"/>
  <c r="K1052"/>
  <c r="K1051"/>
  <c r="L1050"/>
  <c r="K1050"/>
  <c r="J1050"/>
  <c r="L1049"/>
  <c r="K1049"/>
  <c r="J1049"/>
  <c r="K1048"/>
  <c r="K1047"/>
  <c r="L1046"/>
  <c r="K1046"/>
  <c r="J1046"/>
  <c r="K1045"/>
  <c r="K1044"/>
  <c r="K1043"/>
  <c r="L1042"/>
  <c r="K1042"/>
  <c r="J1042"/>
  <c r="K1041"/>
  <c r="K1040"/>
  <c r="K1039"/>
  <c r="L1038"/>
  <c r="K1038"/>
  <c r="J1038"/>
  <c r="L1037"/>
  <c r="K1037"/>
  <c r="J1037"/>
  <c r="K1036"/>
  <c r="K1035"/>
  <c r="L1034"/>
  <c r="K1034"/>
  <c r="J1034"/>
  <c r="K1033"/>
  <c r="K1032"/>
  <c r="K1031"/>
  <c r="L1030"/>
  <c r="K1030"/>
  <c r="J1030"/>
  <c r="K1029"/>
  <c r="K1028"/>
  <c r="L1027"/>
  <c r="K1027"/>
  <c r="J1027"/>
  <c r="K1026"/>
  <c r="K1025"/>
  <c r="K1024"/>
  <c r="L1023"/>
  <c r="K1023"/>
  <c r="J1023"/>
  <c r="K1022"/>
  <c r="K1021"/>
  <c r="L1020"/>
  <c r="K1020"/>
  <c r="J1020"/>
  <c r="K1019"/>
  <c r="K1018"/>
  <c r="K1017"/>
  <c r="L1016"/>
  <c r="K1016"/>
  <c r="J1016"/>
  <c r="K1015"/>
  <c r="K1014"/>
  <c r="L1013"/>
  <c r="K1013"/>
  <c r="J1013"/>
  <c r="K1012"/>
  <c r="K1011"/>
  <c r="K1010"/>
  <c r="K1009"/>
  <c r="L1008"/>
  <c r="K1008"/>
  <c r="J1008"/>
  <c r="K1007"/>
  <c r="K1006"/>
  <c r="K1005"/>
  <c r="L1004"/>
  <c r="K1004"/>
  <c r="J1004"/>
  <c r="K1003"/>
  <c r="K1002"/>
  <c r="K1001"/>
  <c r="L1000"/>
  <c r="K1000"/>
  <c r="J1000"/>
  <c r="K999"/>
  <c r="K998"/>
  <c r="K997"/>
  <c r="L996"/>
  <c r="K996"/>
  <c r="J996"/>
  <c r="K995"/>
  <c r="K994"/>
  <c r="K993"/>
  <c r="L992"/>
  <c r="K992"/>
  <c r="J992"/>
  <c r="L991"/>
  <c r="K991"/>
  <c r="J991"/>
  <c r="K990"/>
  <c r="K989"/>
  <c r="K988"/>
  <c r="K987"/>
  <c r="L986"/>
  <c r="K986"/>
  <c r="J986"/>
  <c r="K985"/>
  <c r="K984"/>
  <c r="L983"/>
  <c r="K983"/>
  <c r="J983"/>
  <c r="K982"/>
  <c r="K981"/>
  <c r="K980"/>
  <c r="K979"/>
  <c r="K978"/>
  <c r="L977"/>
  <c r="K977"/>
  <c r="J977"/>
  <c r="K976"/>
  <c r="K975"/>
  <c r="K974"/>
  <c r="L973"/>
  <c r="K973"/>
  <c r="J973"/>
  <c r="L972"/>
  <c r="K972"/>
  <c r="J972"/>
  <c r="K971"/>
  <c r="K970"/>
  <c r="L969"/>
  <c r="K969"/>
  <c r="J969"/>
  <c r="K968"/>
  <c r="K967"/>
  <c r="K966"/>
  <c r="K965"/>
  <c r="K964"/>
  <c r="K963"/>
  <c r="L962"/>
  <c r="K962"/>
  <c r="J962"/>
  <c r="L961"/>
  <c r="K961"/>
  <c r="J961"/>
  <c r="K960"/>
  <c r="K959"/>
  <c r="K958"/>
  <c r="L957"/>
  <c r="K957"/>
  <c r="J957"/>
  <c r="K956"/>
  <c r="K955"/>
  <c r="K954"/>
  <c r="L953"/>
  <c r="K953"/>
  <c r="J953"/>
  <c r="K952"/>
  <c r="K951"/>
  <c r="L950"/>
  <c r="K950"/>
  <c r="J950"/>
  <c r="K949"/>
  <c r="K948"/>
  <c r="K947"/>
  <c r="L946"/>
  <c r="K946"/>
  <c r="J946"/>
  <c r="K945"/>
  <c r="K944"/>
  <c r="K943"/>
  <c r="K942"/>
  <c r="K941"/>
  <c r="L940"/>
  <c r="K940"/>
  <c r="J940"/>
  <c r="K939"/>
  <c r="K938"/>
  <c r="L937"/>
  <c r="K937"/>
  <c r="J937"/>
  <c r="L936"/>
  <c r="K936"/>
  <c r="J936"/>
  <c r="K935"/>
  <c r="K934"/>
  <c r="K933"/>
  <c r="L932"/>
  <c r="K932"/>
  <c r="J932"/>
  <c r="L931"/>
  <c r="K931"/>
  <c r="J931"/>
  <c r="L930"/>
  <c r="K930"/>
  <c r="J930"/>
  <c r="K929"/>
  <c r="K928"/>
  <c r="K927"/>
  <c r="L926"/>
  <c r="K926"/>
  <c r="J926"/>
  <c r="K925"/>
  <c r="K924"/>
  <c r="L923"/>
  <c r="K923"/>
  <c r="J923"/>
  <c r="L922"/>
  <c r="K922"/>
  <c r="J922"/>
  <c r="L921"/>
  <c r="K921"/>
  <c r="J921"/>
  <c r="K920"/>
  <c r="K919"/>
  <c r="K918"/>
  <c r="L917"/>
  <c r="K917"/>
  <c r="J917"/>
  <c r="K916"/>
  <c r="K915"/>
  <c r="K914"/>
  <c r="L913"/>
  <c r="K913"/>
  <c r="J913"/>
  <c r="L912"/>
  <c r="K912"/>
  <c r="J912"/>
  <c r="L911"/>
  <c r="K911"/>
  <c r="J911"/>
  <c r="K910"/>
  <c r="K909"/>
  <c r="K908"/>
  <c r="K907"/>
  <c r="L906"/>
  <c r="K906"/>
  <c r="J906"/>
  <c r="K905"/>
  <c r="K904"/>
  <c r="K903"/>
  <c r="K902"/>
  <c r="L901"/>
  <c r="K901"/>
  <c r="J901"/>
  <c r="K900"/>
  <c r="K899"/>
  <c r="K898"/>
  <c r="L897"/>
  <c r="K897"/>
  <c r="J897"/>
  <c r="K896"/>
  <c r="K895"/>
  <c r="K894"/>
  <c r="L893"/>
  <c r="K893"/>
  <c r="J893"/>
  <c r="K892"/>
  <c r="K891"/>
  <c r="K890"/>
  <c r="L889"/>
  <c r="K889"/>
  <c r="J889"/>
  <c r="K888"/>
  <c r="K887"/>
  <c r="K886"/>
  <c r="L885"/>
  <c r="K885"/>
  <c r="J885"/>
  <c r="K884"/>
  <c r="K883"/>
  <c r="K882"/>
  <c r="L881"/>
  <c r="K881"/>
  <c r="J881"/>
  <c r="K880"/>
  <c r="K879"/>
  <c r="K878"/>
  <c r="L877"/>
  <c r="K877"/>
  <c r="J877"/>
  <c r="K876"/>
  <c r="K875"/>
  <c r="K874"/>
  <c r="L873"/>
  <c r="K873"/>
  <c r="J873"/>
  <c r="K872"/>
  <c r="K871"/>
  <c r="K870"/>
  <c r="L869"/>
  <c r="K869"/>
  <c r="J869"/>
  <c r="K868"/>
  <c r="K867"/>
  <c r="K866"/>
  <c r="L865"/>
  <c r="K865"/>
  <c r="J865"/>
  <c r="K864"/>
  <c r="K863"/>
  <c r="K862"/>
  <c r="L861"/>
  <c r="K861"/>
  <c r="J861"/>
  <c r="K860"/>
  <c r="K859"/>
  <c r="K858"/>
  <c r="L857"/>
  <c r="K857"/>
  <c r="J857"/>
  <c r="L856"/>
  <c r="K856"/>
  <c r="J856"/>
  <c r="K855"/>
  <c r="K854"/>
  <c r="K853"/>
  <c r="K852"/>
  <c r="L851"/>
  <c r="K851"/>
  <c r="J851"/>
  <c r="K850"/>
  <c r="K849"/>
  <c r="K848"/>
  <c r="L847"/>
  <c r="K847"/>
  <c r="J847"/>
  <c r="K846"/>
  <c r="K845"/>
  <c r="K844"/>
  <c r="L843"/>
  <c r="K843"/>
  <c r="J843"/>
  <c r="K842"/>
  <c r="K841"/>
  <c r="K840"/>
  <c r="L839"/>
  <c r="K839"/>
  <c r="J839"/>
  <c r="K838"/>
  <c r="K837"/>
  <c r="K836"/>
  <c r="L835"/>
  <c r="K835"/>
  <c r="J835"/>
  <c r="K834"/>
  <c r="K833"/>
  <c r="K832"/>
  <c r="L831"/>
  <c r="K831"/>
  <c r="J831"/>
  <c r="L830"/>
  <c r="K830"/>
  <c r="J830"/>
  <c r="K829"/>
  <c r="K828"/>
  <c r="K827"/>
  <c r="L826"/>
  <c r="K826"/>
  <c r="J826"/>
  <c r="K825"/>
  <c r="K824"/>
  <c r="K823"/>
  <c r="L822"/>
  <c r="K822"/>
  <c r="J822"/>
  <c r="K821"/>
  <c r="K820"/>
  <c r="K819"/>
  <c r="L818"/>
  <c r="K818"/>
  <c r="J818"/>
  <c r="L817"/>
  <c r="K817"/>
  <c r="J817"/>
  <c r="K816"/>
  <c r="K815"/>
  <c r="K814"/>
  <c r="K813"/>
  <c r="L812"/>
  <c r="K812"/>
  <c r="J812"/>
  <c r="K811"/>
  <c r="K810"/>
  <c r="K809"/>
  <c r="L808"/>
  <c r="K808"/>
  <c r="J808"/>
  <c r="K807"/>
  <c r="K806"/>
  <c r="K805"/>
  <c r="L804"/>
  <c r="K804"/>
  <c r="J804"/>
  <c r="K803"/>
  <c r="K802"/>
  <c r="K801"/>
  <c r="L800"/>
  <c r="K800"/>
  <c r="J800"/>
  <c r="K799"/>
  <c r="K798"/>
  <c r="K797"/>
  <c r="L796"/>
  <c r="K796"/>
  <c r="J796"/>
  <c r="K795"/>
  <c r="K794"/>
  <c r="K793"/>
  <c r="L792"/>
  <c r="K792"/>
  <c r="J792"/>
  <c r="K791"/>
  <c r="K790"/>
  <c r="K789"/>
  <c r="L788"/>
  <c r="K788"/>
  <c r="J788"/>
  <c r="K787"/>
  <c r="K786"/>
  <c r="K785"/>
  <c r="L784"/>
  <c r="K784"/>
  <c r="J784"/>
  <c r="L783"/>
  <c r="K783"/>
  <c r="J783"/>
  <c r="K782"/>
  <c r="K781"/>
  <c r="K780"/>
  <c r="K779"/>
  <c r="K778"/>
  <c r="K777"/>
  <c r="L776"/>
  <c r="K776"/>
  <c r="J776"/>
  <c r="K775"/>
  <c r="K774"/>
  <c r="L773"/>
  <c r="K773"/>
  <c r="J773"/>
  <c r="K772"/>
  <c r="K771"/>
  <c r="L770"/>
  <c r="K770"/>
  <c r="J770"/>
  <c r="L769"/>
  <c r="K769"/>
  <c r="J769"/>
  <c r="L768"/>
  <c r="K768"/>
  <c r="J768"/>
  <c r="K767"/>
  <c r="K766"/>
  <c r="K765"/>
  <c r="L764"/>
  <c r="K764"/>
  <c r="J764"/>
  <c r="K763"/>
  <c r="K762"/>
  <c r="L761"/>
  <c r="K761"/>
  <c r="J761"/>
  <c r="K760"/>
  <c r="K759"/>
  <c r="K758"/>
  <c r="L757"/>
  <c r="K757"/>
  <c r="J757"/>
  <c r="L756"/>
  <c r="K756"/>
  <c r="J756"/>
  <c r="L755"/>
  <c r="K755"/>
  <c r="J755"/>
  <c r="K754"/>
  <c r="K753"/>
  <c r="K752"/>
  <c r="K751"/>
  <c r="L750"/>
  <c r="K750"/>
  <c r="J750"/>
  <c r="K749"/>
  <c r="K748"/>
  <c r="K747"/>
  <c r="L746"/>
  <c r="K746"/>
  <c r="J746"/>
  <c r="K745"/>
  <c r="K744"/>
  <c r="K743"/>
  <c r="L742"/>
  <c r="K742"/>
  <c r="J742"/>
  <c r="K741"/>
  <c r="K740"/>
  <c r="K739"/>
  <c r="L738"/>
  <c r="K738"/>
  <c r="J738"/>
  <c r="K737"/>
  <c r="K736"/>
  <c r="K735"/>
  <c r="L734"/>
  <c r="K734"/>
  <c r="J734"/>
  <c r="K733"/>
  <c r="K732"/>
  <c r="K731"/>
  <c r="L730"/>
  <c r="K730"/>
  <c r="J730"/>
  <c r="K729"/>
  <c r="K728"/>
  <c r="L727"/>
  <c r="K727"/>
  <c r="J727"/>
  <c r="K726"/>
  <c r="K725"/>
  <c r="K724"/>
  <c r="L723"/>
  <c r="K723"/>
  <c r="J723"/>
  <c r="K722"/>
  <c r="K721"/>
  <c r="K720"/>
  <c r="L719"/>
  <c r="K719"/>
  <c r="J719"/>
  <c r="L718"/>
  <c r="K718"/>
  <c r="J718"/>
  <c r="K717"/>
  <c r="K716"/>
  <c r="K715"/>
  <c r="K714"/>
  <c r="K713"/>
  <c r="L712"/>
  <c r="K712"/>
  <c r="J712"/>
  <c r="K711"/>
  <c r="K710"/>
  <c r="K709"/>
  <c r="L708"/>
  <c r="K708"/>
  <c r="J708"/>
  <c r="K707"/>
  <c r="K706"/>
  <c r="K705"/>
  <c r="L704"/>
  <c r="K704"/>
  <c r="J704"/>
  <c r="K703"/>
  <c r="K702"/>
  <c r="K701"/>
  <c r="L700"/>
  <c r="K700"/>
  <c r="J700"/>
  <c r="K699"/>
  <c r="K698"/>
  <c r="K697"/>
  <c r="K696"/>
  <c r="K695"/>
  <c r="K694"/>
  <c r="L693"/>
  <c r="K693"/>
  <c r="J693"/>
  <c r="K692"/>
  <c r="K691"/>
  <c r="K690"/>
  <c r="L689"/>
  <c r="K689"/>
  <c r="J689"/>
  <c r="L688"/>
  <c r="K688"/>
  <c r="J688"/>
  <c r="K687"/>
  <c r="K686"/>
  <c r="K685"/>
  <c r="L684"/>
  <c r="K684"/>
  <c r="J684"/>
  <c r="K683"/>
  <c r="K682"/>
  <c r="K681"/>
  <c r="L680"/>
  <c r="K680"/>
  <c r="J680"/>
  <c r="K679"/>
  <c r="K678"/>
  <c r="L677"/>
  <c r="K677"/>
  <c r="J677"/>
  <c r="K676"/>
  <c r="K675"/>
  <c r="L674"/>
  <c r="K674"/>
  <c r="J674"/>
  <c r="K673"/>
  <c r="K672"/>
  <c r="K671"/>
  <c r="L670"/>
  <c r="K670"/>
  <c r="J670"/>
  <c r="L669"/>
  <c r="K669"/>
  <c r="J669"/>
  <c r="L668"/>
  <c r="K668"/>
  <c r="J668"/>
  <c r="K667"/>
  <c r="K666"/>
  <c r="K665"/>
  <c r="K664"/>
  <c r="K663"/>
  <c r="K662"/>
  <c r="L661"/>
  <c r="K661"/>
  <c r="J661"/>
  <c r="K660"/>
  <c r="K659"/>
  <c r="L658"/>
  <c r="K658"/>
  <c r="J658"/>
  <c r="K657"/>
  <c r="K656"/>
  <c r="K655"/>
  <c r="K654"/>
  <c r="K653"/>
  <c r="L652"/>
  <c r="K652"/>
  <c r="J652"/>
  <c r="K651"/>
  <c r="K650"/>
  <c r="K649"/>
  <c r="K648"/>
  <c r="L647"/>
  <c r="K647"/>
  <c r="J647"/>
  <c r="K646"/>
  <c r="K645"/>
  <c r="K644"/>
  <c r="L643"/>
  <c r="K643"/>
  <c r="J643"/>
  <c r="K642"/>
  <c r="K641"/>
  <c r="K640"/>
  <c r="L639"/>
  <c r="K639"/>
  <c r="J639"/>
  <c r="K638"/>
  <c r="K637"/>
  <c r="K636"/>
  <c r="K635"/>
  <c r="L634"/>
  <c r="K634"/>
  <c r="J634"/>
  <c r="K633"/>
  <c r="K632"/>
  <c r="K631"/>
  <c r="L630"/>
  <c r="K630"/>
  <c r="J630"/>
  <c r="K629"/>
  <c r="K628"/>
  <c r="K627"/>
  <c r="L626"/>
  <c r="K626"/>
  <c r="J626"/>
  <c r="K625"/>
  <c r="K624"/>
  <c r="K623"/>
  <c r="K622"/>
  <c r="K621"/>
  <c r="L620"/>
  <c r="K620"/>
  <c r="J620"/>
  <c r="K619"/>
  <c r="K618"/>
  <c r="K617"/>
  <c r="L616"/>
  <c r="K616"/>
  <c r="J616"/>
  <c r="K615"/>
  <c r="K614"/>
  <c r="K613"/>
  <c r="L612"/>
  <c r="K612"/>
  <c r="J612"/>
  <c r="K611"/>
  <c r="K610"/>
  <c r="K609"/>
  <c r="L608"/>
  <c r="K608"/>
  <c r="J608"/>
  <c r="K607"/>
  <c r="K606"/>
  <c r="K605"/>
  <c r="L604"/>
  <c r="K604"/>
  <c r="J604"/>
  <c r="K603"/>
  <c r="K602"/>
  <c r="K601"/>
  <c r="L600"/>
  <c r="K600"/>
  <c r="J600"/>
  <c r="K599"/>
  <c r="K598"/>
  <c r="K597"/>
  <c r="K596"/>
  <c r="L595"/>
  <c r="K595"/>
  <c r="J595"/>
  <c r="K594"/>
  <c r="K593"/>
  <c r="K592"/>
  <c r="L591"/>
  <c r="K591"/>
  <c r="J591"/>
  <c r="K590"/>
  <c r="K589"/>
  <c r="K588"/>
  <c r="K587"/>
  <c r="K586"/>
  <c r="L585"/>
  <c r="K585"/>
  <c r="J585"/>
  <c r="K584"/>
  <c r="K583"/>
  <c r="K582"/>
  <c r="L581"/>
  <c r="K581"/>
  <c r="J581"/>
  <c r="K580"/>
  <c r="K579"/>
  <c r="K578"/>
  <c r="K577"/>
  <c r="K576"/>
  <c r="L575"/>
  <c r="K575"/>
  <c r="J575"/>
  <c r="K574"/>
  <c r="K573"/>
  <c r="K572"/>
  <c r="L571"/>
  <c r="K571"/>
  <c r="J571"/>
  <c r="K570"/>
  <c r="K569"/>
  <c r="K568"/>
  <c r="L567"/>
  <c r="K567"/>
  <c r="J567"/>
  <c r="K566"/>
  <c r="K565"/>
  <c r="K564"/>
  <c r="L563"/>
  <c r="K563"/>
  <c r="J563"/>
  <c r="K562"/>
  <c r="K561"/>
  <c r="K560"/>
  <c r="L559"/>
  <c r="K559"/>
  <c r="J559"/>
  <c r="K558"/>
  <c r="K557"/>
  <c r="K556"/>
  <c r="L555"/>
  <c r="K555"/>
  <c r="J555"/>
  <c r="K554"/>
  <c r="K553"/>
  <c r="K552"/>
  <c r="L551"/>
  <c r="K551"/>
  <c r="J551"/>
  <c r="K550"/>
  <c r="K549"/>
  <c r="K548"/>
  <c r="K547"/>
  <c r="K546"/>
  <c r="L545"/>
  <c r="K545"/>
  <c r="J545"/>
  <c r="K544"/>
  <c r="K543"/>
  <c r="K542"/>
  <c r="K541"/>
  <c r="K540"/>
  <c r="L539"/>
  <c r="K539"/>
  <c r="J539"/>
  <c r="K538"/>
  <c r="K537"/>
  <c r="K536"/>
  <c r="L535"/>
  <c r="K535"/>
  <c r="J535"/>
  <c r="K534"/>
  <c r="K533"/>
  <c r="K532"/>
  <c r="L531"/>
  <c r="K531"/>
  <c r="J531"/>
  <c r="K530"/>
  <c r="K529"/>
  <c r="K528"/>
  <c r="L527"/>
  <c r="K527"/>
  <c r="J527"/>
  <c r="K526"/>
  <c r="K525"/>
  <c r="K524"/>
  <c r="L523"/>
  <c r="K523"/>
  <c r="J523"/>
  <c r="K522"/>
  <c r="K521"/>
  <c r="K520"/>
  <c r="K519"/>
  <c r="K518"/>
  <c r="L517"/>
  <c r="K517"/>
  <c r="J517"/>
  <c r="K516"/>
  <c r="K515"/>
  <c r="K514"/>
  <c r="L513"/>
  <c r="K513"/>
  <c r="J513"/>
  <c r="K512"/>
  <c r="K511"/>
  <c r="K510"/>
  <c r="L509"/>
  <c r="K509"/>
  <c r="J509"/>
  <c r="K508"/>
  <c r="K507"/>
  <c r="K506"/>
  <c r="L505"/>
  <c r="K505"/>
  <c r="J505"/>
  <c r="K504"/>
  <c r="K503"/>
  <c r="K502"/>
  <c r="L501"/>
  <c r="K501"/>
  <c r="J501"/>
  <c r="K500"/>
  <c r="K499"/>
  <c r="K498"/>
  <c r="K497"/>
  <c r="L496"/>
  <c r="K496"/>
  <c r="J496"/>
  <c r="K495"/>
  <c r="K494"/>
  <c r="K493"/>
  <c r="L492"/>
  <c r="K492"/>
  <c r="J492"/>
  <c r="K491"/>
  <c r="K490"/>
  <c r="K489"/>
  <c r="L488"/>
  <c r="K488"/>
  <c r="J488"/>
  <c r="K487"/>
  <c r="K486"/>
  <c r="K485"/>
  <c r="L484"/>
  <c r="K484"/>
  <c r="J484"/>
  <c r="K483"/>
  <c r="K482"/>
  <c r="K481"/>
  <c r="K480"/>
  <c r="L479"/>
  <c r="K479"/>
  <c r="J479"/>
  <c r="K478"/>
  <c r="K477"/>
  <c r="L476"/>
  <c r="K476"/>
  <c r="J476"/>
  <c r="L475"/>
  <c r="K475"/>
  <c r="J475"/>
  <c r="L474"/>
  <c r="K474"/>
  <c r="J474"/>
  <c r="K473"/>
  <c r="K472"/>
  <c r="K471"/>
  <c r="L470"/>
  <c r="K470"/>
  <c r="J470"/>
  <c r="K469"/>
  <c r="K468"/>
  <c r="K467"/>
  <c r="L466"/>
  <c r="K466"/>
  <c r="J466"/>
  <c r="K465"/>
  <c r="K464"/>
  <c r="K463"/>
  <c r="K462"/>
  <c r="K461"/>
  <c r="L460"/>
  <c r="K460"/>
  <c r="J460"/>
  <c r="K459"/>
  <c r="K458"/>
  <c r="K457"/>
  <c r="K456"/>
  <c r="L455"/>
  <c r="K455"/>
  <c r="J455"/>
  <c r="K454"/>
  <c r="K453"/>
  <c r="K452"/>
  <c r="L451"/>
  <c r="K451"/>
  <c r="J451"/>
  <c r="L450"/>
  <c r="K450"/>
  <c r="J450"/>
  <c r="K449"/>
  <c r="K448"/>
  <c r="K447"/>
  <c r="L446"/>
  <c r="K446"/>
  <c r="J446"/>
  <c r="K445"/>
  <c r="K444"/>
  <c r="K443"/>
  <c r="K442"/>
  <c r="K441"/>
  <c r="L440"/>
  <c r="K440"/>
  <c r="J440"/>
  <c r="K439"/>
  <c r="K438"/>
  <c r="K437"/>
  <c r="L436"/>
  <c r="K436"/>
  <c r="J436"/>
  <c r="K435"/>
  <c r="K434"/>
  <c r="K433"/>
  <c r="L432"/>
  <c r="K432"/>
  <c r="J432"/>
  <c r="L431"/>
  <c r="K431"/>
  <c r="J431"/>
  <c r="K430"/>
  <c r="K429"/>
  <c r="K428"/>
  <c r="L427"/>
  <c r="K427"/>
  <c r="J427"/>
  <c r="K426"/>
  <c r="K425"/>
  <c r="K424"/>
  <c r="L423"/>
  <c r="K423"/>
  <c r="J423"/>
  <c r="K422"/>
  <c r="K421"/>
  <c r="L420"/>
  <c r="K420"/>
  <c r="J420"/>
  <c r="L419"/>
  <c r="K419"/>
  <c r="J419"/>
  <c r="K418"/>
  <c r="K417"/>
  <c r="K416"/>
  <c r="L415"/>
  <c r="K415"/>
  <c r="J415"/>
  <c r="K414"/>
  <c r="K413"/>
  <c r="L412"/>
  <c r="K412"/>
  <c r="J412"/>
  <c r="L411"/>
  <c r="K411"/>
  <c r="J411"/>
  <c r="L410"/>
  <c r="K410"/>
  <c r="J410"/>
  <c r="K409"/>
  <c r="K408"/>
  <c r="K407"/>
  <c r="L406"/>
  <c r="K406"/>
  <c r="J406"/>
  <c r="K405"/>
  <c r="K404"/>
  <c r="K403"/>
  <c r="L402"/>
  <c r="K402"/>
  <c r="J402"/>
  <c r="K401"/>
  <c r="K400"/>
  <c r="K399"/>
  <c r="L398"/>
  <c r="K398"/>
  <c r="J398"/>
  <c r="K397"/>
  <c r="K396"/>
  <c r="K395"/>
  <c r="L394"/>
  <c r="K394"/>
  <c r="J394"/>
  <c r="K393"/>
  <c r="K392"/>
  <c r="K391"/>
  <c r="L390"/>
  <c r="K390"/>
  <c r="J390"/>
  <c r="L389"/>
  <c r="K389"/>
  <c r="J389"/>
  <c r="K388"/>
  <c r="K387"/>
  <c r="K386"/>
  <c r="L385"/>
  <c r="K385"/>
  <c r="J385"/>
  <c r="K384"/>
  <c r="K383"/>
  <c r="K382"/>
  <c r="L381"/>
  <c r="K381"/>
  <c r="J381"/>
  <c r="K380"/>
  <c r="K379"/>
  <c r="K378"/>
  <c r="L377"/>
  <c r="K377"/>
  <c r="J377"/>
  <c r="K376"/>
  <c r="K375"/>
  <c r="K374"/>
  <c r="L373"/>
  <c r="K373"/>
  <c r="J373"/>
  <c r="K372"/>
  <c r="K371"/>
  <c r="K370"/>
  <c r="L369"/>
  <c r="K369"/>
  <c r="J369"/>
  <c r="K368"/>
  <c r="K367"/>
  <c r="K366"/>
  <c r="L365"/>
  <c r="K365"/>
  <c r="J365"/>
  <c r="K364"/>
  <c r="K363"/>
  <c r="K362"/>
  <c r="K361"/>
  <c r="L360"/>
  <c r="K360"/>
  <c r="J360"/>
  <c r="K359"/>
  <c r="K358"/>
  <c r="K357"/>
  <c r="L356"/>
  <c r="K356"/>
  <c r="J356"/>
  <c r="K355"/>
  <c r="K354"/>
  <c r="K353"/>
  <c r="K352"/>
  <c r="L351"/>
  <c r="K351"/>
  <c r="J351"/>
  <c r="K350"/>
  <c r="K349"/>
  <c r="K348"/>
  <c r="L347"/>
  <c r="K347"/>
  <c r="J347"/>
  <c r="K346"/>
  <c r="K345"/>
  <c r="L344"/>
  <c r="K344"/>
  <c r="J344"/>
  <c r="L343"/>
  <c r="K343"/>
  <c r="J343"/>
  <c r="L342"/>
  <c r="K342"/>
  <c r="J342"/>
  <c r="K341"/>
  <c r="K340"/>
  <c r="K339"/>
  <c r="L338"/>
  <c r="K338"/>
  <c r="J338"/>
  <c r="K337"/>
  <c r="K336"/>
  <c r="L335"/>
  <c r="K335"/>
  <c r="J335"/>
  <c r="L334"/>
  <c r="K334"/>
  <c r="J334"/>
  <c r="L333"/>
  <c r="K333"/>
  <c r="J333"/>
  <c r="K332"/>
  <c r="K331"/>
  <c r="K330"/>
  <c r="L329"/>
  <c r="K329"/>
  <c r="J329"/>
  <c r="L328"/>
  <c r="K328"/>
  <c r="J328"/>
  <c r="L327"/>
  <c r="K327"/>
  <c r="J327"/>
  <c r="K326"/>
  <c r="K325"/>
  <c r="K324"/>
  <c r="L323"/>
  <c r="K323"/>
  <c r="J323"/>
  <c r="K322"/>
  <c r="K321"/>
  <c r="K320"/>
  <c r="L319"/>
  <c r="K319"/>
  <c r="J319"/>
  <c r="K318"/>
  <c r="K317"/>
  <c r="L316"/>
  <c r="K316"/>
  <c r="J316"/>
  <c r="K315"/>
  <c r="K314"/>
  <c r="K313"/>
  <c r="L312"/>
  <c r="K312"/>
  <c r="J312"/>
  <c r="L311"/>
  <c r="K311"/>
  <c r="J311"/>
  <c r="L310"/>
  <c r="K310"/>
  <c r="J310"/>
  <c r="K309"/>
  <c r="K308"/>
  <c r="K307"/>
  <c r="L306"/>
  <c r="K306"/>
  <c r="J306"/>
  <c r="K305"/>
  <c r="K304"/>
  <c r="K303"/>
  <c r="L302"/>
  <c r="K302"/>
  <c r="J302"/>
  <c r="K301"/>
  <c r="K300"/>
  <c r="K299"/>
  <c r="L298"/>
  <c r="K298"/>
  <c r="J298"/>
  <c r="K297"/>
  <c r="K296"/>
  <c r="K295"/>
  <c r="K294"/>
  <c r="K293"/>
  <c r="K292"/>
  <c r="L291"/>
  <c r="K291"/>
  <c r="J291"/>
  <c r="K290"/>
  <c r="K289"/>
  <c r="K288"/>
  <c r="L287"/>
  <c r="K287"/>
  <c r="J287"/>
  <c r="L286"/>
  <c r="K286"/>
  <c r="J286"/>
  <c r="L285"/>
  <c r="K285"/>
  <c r="J285"/>
  <c r="K284"/>
  <c r="K283"/>
  <c r="K282"/>
  <c r="K281"/>
  <c r="K280"/>
  <c r="K279"/>
  <c r="L268"/>
  <c r="K268"/>
  <c r="J268"/>
  <c r="K267"/>
  <c r="K266"/>
  <c r="L265"/>
  <c r="K265"/>
  <c r="J265"/>
  <c r="K264"/>
  <c r="L263"/>
  <c r="K263"/>
  <c r="J263"/>
  <c r="K262"/>
  <c r="L261"/>
  <c r="K261"/>
  <c r="J261"/>
  <c r="K260"/>
  <c r="L259"/>
  <c r="K259"/>
  <c r="J259"/>
  <c r="K258"/>
  <c r="L257"/>
  <c r="K257"/>
  <c r="J257"/>
  <c r="K256"/>
  <c r="L255"/>
  <c r="K255"/>
  <c r="J255"/>
  <c r="K254"/>
  <c r="L253"/>
  <c r="K253"/>
  <c r="J253"/>
  <c r="K252"/>
  <c r="L251"/>
  <c r="K251"/>
  <c r="J251"/>
  <c r="K250"/>
  <c r="L249"/>
  <c r="K249"/>
  <c r="J249"/>
  <c r="K248"/>
  <c r="L247"/>
  <c r="K247"/>
  <c r="J247"/>
  <c r="K246"/>
  <c r="L245"/>
  <c r="K245"/>
  <c r="J245"/>
  <c r="K244"/>
  <c r="K243"/>
  <c r="L242"/>
  <c r="K242"/>
  <c r="J242"/>
  <c r="K241"/>
  <c r="K240"/>
  <c r="K239"/>
  <c r="K238"/>
  <c r="L237"/>
  <c r="K237"/>
  <c r="J237"/>
  <c r="K236"/>
  <c r="K235"/>
  <c r="K234"/>
  <c r="K233"/>
  <c r="K232"/>
  <c r="L231"/>
  <c r="K231"/>
  <c r="J231"/>
  <c r="K230"/>
  <c r="K229"/>
  <c r="L228"/>
  <c r="K228"/>
  <c r="J228"/>
  <c r="K227"/>
  <c r="L226"/>
  <c r="K226"/>
  <c r="J226"/>
  <c r="K225"/>
  <c r="L224"/>
  <c r="K224"/>
  <c r="J224"/>
  <c r="K223"/>
  <c r="K222"/>
  <c r="L221"/>
  <c r="K221"/>
  <c r="J221"/>
  <c r="K220"/>
  <c r="K219"/>
  <c r="K218"/>
  <c r="K217"/>
  <c r="K216"/>
  <c r="L215"/>
  <c r="K215"/>
  <c r="J215"/>
  <c r="K214"/>
  <c r="L213"/>
  <c r="K213"/>
  <c r="J213"/>
  <c r="K212"/>
  <c r="L211"/>
  <c r="K211"/>
  <c r="J211"/>
  <c r="K210"/>
  <c r="K209"/>
  <c r="K208"/>
  <c r="K207"/>
  <c r="K206"/>
  <c r="L205"/>
  <c r="K205"/>
  <c r="J205"/>
  <c r="K204"/>
  <c r="K203"/>
  <c r="K202"/>
  <c r="K201"/>
  <c r="K200"/>
  <c r="L199"/>
  <c r="K199"/>
  <c r="J199"/>
  <c r="K198"/>
  <c r="K197"/>
  <c r="L196"/>
  <c r="K196"/>
  <c r="J196"/>
  <c r="K195"/>
  <c r="L194"/>
  <c r="K194"/>
  <c r="J194"/>
  <c r="K193"/>
  <c r="L192"/>
  <c r="K192"/>
  <c r="J192"/>
  <c r="K191"/>
  <c r="L190"/>
  <c r="K190"/>
  <c r="J190"/>
  <c r="K189"/>
  <c r="L188"/>
  <c r="K188"/>
  <c r="J188"/>
  <c r="K187"/>
  <c r="K186"/>
  <c r="L185"/>
  <c r="K185"/>
  <c r="J185"/>
  <c r="K184"/>
  <c r="L183"/>
  <c r="K183"/>
  <c r="J183"/>
  <c r="K182"/>
  <c r="L181"/>
  <c r="K181"/>
  <c r="J181"/>
  <c r="K180"/>
  <c r="K179"/>
  <c r="K178"/>
  <c r="K177"/>
  <c r="L176"/>
  <c r="K176"/>
  <c r="J176"/>
  <c r="K175"/>
  <c r="K174"/>
  <c r="L173"/>
  <c r="K173"/>
  <c r="J173"/>
  <c r="K172"/>
  <c r="K171"/>
  <c r="L170"/>
  <c r="K170"/>
  <c r="J170"/>
  <c r="K169"/>
  <c r="K168"/>
  <c r="L167"/>
  <c r="K167"/>
  <c r="J167"/>
  <c r="K166"/>
  <c r="L165"/>
  <c r="K165"/>
  <c r="J165"/>
  <c r="K164"/>
  <c r="K163"/>
  <c r="L162"/>
  <c r="K162"/>
  <c r="J162"/>
  <c r="K161"/>
  <c r="K160"/>
  <c r="K159"/>
  <c r="L158"/>
  <c r="K158"/>
  <c r="J158"/>
  <c r="K157"/>
  <c r="L156"/>
  <c r="K156"/>
  <c r="J156"/>
  <c r="K155"/>
  <c r="K154"/>
  <c r="K153"/>
  <c r="L152"/>
  <c r="K152"/>
  <c r="J152"/>
  <c r="K151"/>
  <c r="K150"/>
  <c r="L149"/>
  <c r="K149"/>
  <c r="J149"/>
  <c r="K148"/>
  <c r="L147"/>
  <c r="K147"/>
  <c r="J147"/>
  <c r="K146"/>
  <c r="L145"/>
  <c r="K145"/>
  <c r="J145"/>
  <c r="K144"/>
  <c r="K143"/>
  <c r="K142"/>
  <c r="L141"/>
  <c r="K141"/>
  <c r="J141"/>
  <c r="K140"/>
  <c r="K139"/>
  <c r="K138"/>
  <c r="K137"/>
  <c r="L136"/>
  <c r="K136"/>
  <c r="J136"/>
  <c r="K135"/>
  <c r="L134"/>
  <c r="K134"/>
  <c r="J134"/>
  <c r="K133"/>
  <c r="K132"/>
  <c r="K131"/>
  <c r="L130"/>
  <c r="K130"/>
  <c r="J130"/>
  <c r="K129"/>
  <c r="K128"/>
  <c r="K127"/>
  <c r="K126"/>
  <c r="L125"/>
  <c r="K125"/>
  <c r="J125"/>
  <c r="K124"/>
  <c r="K123"/>
  <c r="K122"/>
  <c r="K121"/>
  <c r="L120"/>
  <c r="K120"/>
  <c r="J120"/>
  <c r="K119"/>
  <c r="L118"/>
  <c r="K118"/>
  <c r="J118"/>
  <c r="K117"/>
  <c r="K116"/>
  <c r="K115"/>
  <c r="K114"/>
  <c r="L113"/>
  <c r="K113"/>
  <c r="J113"/>
  <c r="K112"/>
  <c r="K111"/>
  <c r="K110"/>
  <c r="K109"/>
  <c r="K108"/>
  <c r="L107"/>
  <c r="K107"/>
  <c r="J107"/>
  <c r="K106"/>
  <c r="K105"/>
  <c r="L104"/>
  <c r="K104"/>
  <c r="J104"/>
  <c r="K103"/>
  <c r="K102"/>
  <c r="K101"/>
  <c r="K100"/>
  <c r="L99"/>
  <c r="K99"/>
  <c r="J99"/>
  <c r="K98"/>
  <c r="L97"/>
  <c r="K97"/>
  <c r="J97"/>
  <c r="L96"/>
  <c r="K96"/>
  <c r="J96"/>
  <c r="K95"/>
  <c r="L94"/>
  <c r="K94"/>
  <c r="J94"/>
  <c r="L93"/>
  <c r="K93"/>
  <c r="J93"/>
  <c r="K92"/>
  <c r="L91"/>
  <c r="K91"/>
  <c r="J91"/>
  <c r="K90"/>
  <c r="K89"/>
  <c r="L88"/>
  <c r="K88"/>
  <c r="J88"/>
  <c r="K87"/>
  <c r="L86"/>
  <c r="K86"/>
  <c r="J86"/>
  <c r="K85"/>
  <c r="L84"/>
  <c r="K84"/>
  <c r="J84"/>
  <c r="K83"/>
  <c r="K82"/>
  <c r="K81"/>
  <c r="L80"/>
  <c r="K80"/>
  <c r="J80"/>
  <c r="L79"/>
  <c r="K79"/>
  <c r="J79"/>
  <c r="K78"/>
  <c r="K77"/>
  <c r="L76"/>
  <c r="K76"/>
  <c r="J76"/>
  <c r="K75"/>
  <c r="L74"/>
  <c r="K74"/>
  <c r="J74"/>
  <c r="K73"/>
  <c r="K72"/>
  <c r="L71"/>
  <c r="K71"/>
  <c r="J71"/>
  <c r="K70"/>
  <c r="L69"/>
  <c r="K69"/>
  <c r="J69"/>
  <c r="K68"/>
  <c r="L67"/>
  <c r="K67"/>
  <c r="J67"/>
  <c r="K66"/>
  <c r="K65"/>
  <c r="L64"/>
  <c r="K64"/>
  <c r="J64"/>
  <c r="L63"/>
  <c r="K63"/>
  <c r="J63"/>
  <c r="L62"/>
  <c r="K62"/>
  <c r="J62"/>
  <c r="L61"/>
  <c r="K61"/>
  <c r="J61"/>
  <c r="K60"/>
  <c r="K59"/>
  <c r="K58"/>
  <c r="K57"/>
  <c r="L56"/>
  <c r="K56"/>
  <c r="J56"/>
  <c r="K55"/>
  <c r="K54"/>
  <c r="K53"/>
  <c r="K52"/>
  <c r="L51"/>
  <c r="K51"/>
  <c r="J51"/>
  <c r="K50"/>
  <c r="K49"/>
  <c r="K48"/>
  <c r="K47"/>
  <c r="L46"/>
  <c r="K46"/>
  <c r="J46"/>
  <c r="K45"/>
  <c r="L44"/>
  <c r="K44"/>
  <c r="J44"/>
  <c r="K43"/>
  <c r="L42"/>
  <c r="K42"/>
  <c r="J42"/>
  <c r="K41"/>
  <c r="L40"/>
  <c r="K40"/>
  <c r="J40"/>
  <c r="K39"/>
  <c r="K38"/>
  <c r="K37"/>
  <c r="K36"/>
  <c r="K35"/>
  <c r="L34"/>
  <c r="K34"/>
  <c r="J34"/>
  <c r="K33"/>
  <c r="L32"/>
  <c r="K32"/>
  <c r="J32"/>
  <c r="K31"/>
  <c r="L30"/>
  <c r="K30"/>
  <c r="J30"/>
  <c r="K29"/>
  <c r="K28"/>
  <c r="K27"/>
  <c r="K26"/>
  <c r="L25"/>
  <c r="K25"/>
  <c r="J25"/>
  <c r="L24"/>
  <c r="K24"/>
  <c r="J24"/>
  <c r="K23"/>
  <c r="L22"/>
  <c r="K22"/>
  <c r="J22"/>
  <c r="L21"/>
  <c r="K21"/>
  <c r="J21"/>
  <c r="K20"/>
  <c r="K19"/>
  <c r="K18"/>
  <c r="K17"/>
</calcChain>
</file>

<file path=xl/sharedStrings.xml><?xml version="1.0" encoding="utf-8"?>
<sst xmlns="http://schemas.openxmlformats.org/spreadsheetml/2006/main" count="12373" uniqueCount="1521">
  <si>
    <t>ОТЧЕТ ОБ ИСПОЛНЕНИИ БЮДЖЕТА</t>
  </si>
  <si>
    <t>КОДЫ</t>
  </si>
  <si>
    <t>0503117</t>
  </si>
  <si>
    <t>3</t>
  </si>
  <si>
    <t xml:space="preserve">на  </t>
  </si>
  <si>
    <t>01 ноября 2019 г.</t>
  </si>
  <si>
    <t xml:space="preserve">             Дата</t>
  </si>
  <si>
    <t>500</t>
  </si>
  <si>
    <t xml:space="preserve">          по ОКПО</t>
  </si>
  <si>
    <t>05371988</t>
  </si>
  <si>
    <t>01.11.2019</t>
  </si>
  <si>
    <t>Наименование финансового органа</t>
  </si>
  <si>
    <t>Финансовый отдел Администрации Веселовского района</t>
  </si>
  <si>
    <t xml:space="preserve">    Глава по БК</t>
  </si>
  <si>
    <t>904</t>
  </si>
  <si>
    <t>Наименование публично-правового образования</t>
  </si>
  <si>
    <t>Областной бюджет</t>
  </si>
  <si>
    <t xml:space="preserve">        по ОКТМО</t>
  </si>
  <si>
    <t>60609000</t>
  </si>
  <si>
    <t>Периодичность:  месячная, квартальная, годовая</t>
  </si>
  <si>
    <t xml:space="preserve">Единица измерения:  руб </t>
  </si>
  <si>
    <t>383</t>
  </si>
  <si>
    <t>6106002785</t>
  </si>
  <si>
    <t>1. Доходы бюджета</t>
  </si>
  <si>
    <t>МЕСЯЦ</t>
  </si>
  <si>
    <t>Наименование показателя</t>
  </si>
  <si>
    <t>Код
стро-
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</si>
  <si>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</si>
  <si>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</si>
  <si>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</si>
  <si>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</si>
  <si>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Евстефеева Е. Д.</t>
  </si>
  <si>
    <t>4</t>
  </si>
  <si>
    <t>5</t>
  </si>
  <si>
    <t>6</t>
  </si>
  <si>
    <t>Доходы бюджета - всего</t>
  </si>
  <si>
    <t>010</t>
  </si>
  <si>
    <t>х</t>
  </si>
  <si>
    <t>в том числе:</t>
  </si>
  <si>
    <t>Федеральная служба по надзору в сфере природопользования</t>
  </si>
  <si>
    <t>048</t>
  </si>
  <si>
    <t>00000000000000000</t>
  </si>
  <si>
    <t>i1_04800000000000000000</t>
  </si>
  <si>
    <t>НАЛОГОВЫЕ И НЕНАЛОГОВЫЕ ДОХОДЫ</t>
  </si>
  <si>
    <t>10000000000000000</t>
  </si>
  <si>
    <t>i2_04810000000000000000</t>
  </si>
  <si>
    <t>ПЛАТЕЖИ ПРИ ПОЛЬЗОВАНИИ ПРИРОДНЫМИ РЕСУРСАМИ</t>
  </si>
  <si>
    <t>11200000000000000</t>
  </si>
  <si>
    <t>i2_04811200000000000000</t>
  </si>
  <si>
    <t>Плата за негативное воздействие на окружающую среду</t>
  </si>
  <si>
    <t>11201000010000120</t>
  </si>
  <si>
    <t>i2_04811201000010000120</t>
  </si>
  <si>
    <t>Плата за выбросы загрязняющих веществ в атмосферный воздух стационарными объектами &lt;7&gt;</t>
  </si>
  <si>
    <t>11201010010000120</t>
  </si>
  <si>
    <t>Плата за сбросы загрязняющих веществ в водные объекты</t>
  </si>
  <si>
    <t>11201030010000120</t>
  </si>
  <si>
    <t>Плата за размещение отходов производства и потребления</t>
  </si>
  <si>
    <t>11201040010000120</t>
  </si>
  <si>
    <t>i2_04811201040010000120</t>
  </si>
  <si>
    <t>Плата за размещение отходов производства</t>
  </si>
  <si>
    <t>11201041010000120</t>
  </si>
  <si>
    <t>Плата за размещение твердых коммунальных отходов</t>
  </si>
  <si>
    <t>11201042010000120</t>
  </si>
  <si>
    <t>Федеральное агентство по рыболовству</t>
  </si>
  <si>
    <t>076</t>
  </si>
  <si>
    <t>i1_07600000000000000000</t>
  </si>
  <si>
    <t>i2_07610000000000000000</t>
  </si>
  <si>
    <t>ШТРАФЫ, САНКЦИИ, ВОЗМЕЩЕНИЕ УЩЕРБА</t>
  </si>
  <si>
    <t>11600000000000000</t>
  </si>
  <si>
    <t>i2_07611600000000000000</t>
  </si>
  <si>
    <t>Денежные взыскания (штрафы) за нарушение законодательства Российской Федерации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о рыболовстве и сохранении водных биологических ресурсов, земельного законодательства, лесного законодательства, водного законодательства</t>
  </si>
  <si>
    <t>11625000000000140</t>
  </si>
  <si>
    <t>i2_07611625000000000140</t>
  </si>
  <si>
    <t>Денежные взыскания (штрафы) за нарушение законодательства Российской Федерации об охране и использовании животного мира</t>
  </si>
  <si>
    <t>11625030010000140</t>
  </si>
  <si>
    <t>Суммы по искам о возмещении вреда, причиненного окружающей среде</t>
  </si>
  <si>
    <t>11635000000000140</t>
  </si>
  <si>
    <t>i2_07611635000000000140</t>
  </si>
  <si>
    <t>Суммы по искам о возмещении вреда, причиненного окружающей среде, подлежащие зачислению в бюджеты муниципальных районов</t>
  </si>
  <si>
    <t>11635030050000140</t>
  </si>
  <si>
    <t>Прочие поступления от денежных взысканий (штрафов) и иных сумм в возмещение ущерба</t>
  </si>
  <si>
    <t>11690000000000140</t>
  </si>
  <si>
    <t>i2_07611690000000000140</t>
  </si>
  <si>
    <t>Прочие поступления от денежных взысканий (штрафов) и иных сумм в возмещение ущерба, зачисляемые в бюджеты муниципальных районов</t>
  </si>
  <si>
    <t>11690050050000140</t>
  </si>
  <si>
    <t>Федеральное казначейство</t>
  </si>
  <si>
    <t>100</t>
  </si>
  <si>
    <t>i1_10000000000000000000</t>
  </si>
  <si>
    <t>i2_10010000000000000000</t>
  </si>
  <si>
    <t>НАЛОГИ НА ТОВАРЫ (РАБОТЫ, УСЛУГИ), РЕАЛИЗУЕМЫЕ НА ТЕРРИТОРИИ РОССИЙСКОЙ ФЕДЕРАЦИИ</t>
  </si>
  <si>
    <t>10300000000000000</t>
  </si>
  <si>
    <t>i2_10010300000000000000</t>
  </si>
  <si>
    <t>Акцизы по подакцизным товарам (продукции), производимым на территории Российской Федерации</t>
  </si>
  <si>
    <t>10302000010000110</t>
  </si>
  <si>
    <t>i2_10010302000010000110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</si>
  <si>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</si>
  <si>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10302230010000110</t>
  </si>
  <si>
    <t>i2_10010302230010000110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</si>
  <si>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</si>
  <si>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10302231010000110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</si>
  <si>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</si>
  <si>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10302240010000110</t>
  </si>
  <si>
    <t>i2_10010302240010000110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</si>
  <si>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</si>
  <si>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10302241010000110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</si>
  <si>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</si>
  <si>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10302250010000110</t>
  </si>
  <si>
    <t>i2_10010302250010000110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</si>
  <si>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</si>
  <si>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10302251010000110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</si>
  <si>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</si>
  <si>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10302260010000110</t>
  </si>
  <si>
    <t>i2_10010302260010000110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</si>
  <si>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</si>
  <si>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10302261010000110</t>
  </si>
  <si>
    <t>Федеральная антимонопольная служба</t>
  </si>
  <si>
    <t>161</t>
  </si>
  <si>
    <t>i1_16100000000000000000</t>
  </si>
  <si>
    <t>i2_16110000000000000000</t>
  </si>
  <si>
    <t>i2_16111600000000000000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</si>
  <si>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</t>
  </si>
  <si>
    <t>11633000000000140</t>
  </si>
  <si>
    <t>i2_16111633000000000140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</si>
  <si>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муниципальных районов</t>
  </si>
  <si>
    <t>11633050050000140</t>
  </si>
  <si>
    <t>Министерство Российской Федерации по делам гражданской обороны, чрезвычайным ситуациям и ликвидации последствий стихийных бедствий</t>
  </si>
  <si>
    <t>177</t>
  </si>
  <si>
    <t>i1_17700000000000000000</t>
  </si>
  <si>
    <t>i2_17710000000000000000</t>
  </si>
  <si>
    <t>i2_17711600000000000000</t>
  </si>
  <si>
    <t>i2_17711690000000000140</t>
  </si>
  <si>
    <t>Федеральная налоговая служба</t>
  </si>
  <si>
    <t>182</t>
  </si>
  <si>
    <t>i1_18200000000000000000</t>
  </si>
  <si>
    <t>i2_18210000000000000000</t>
  </si>
  <si>
    <t>НАЛОГИ НА ПРИБЫЛЬ, ДОХОДЫ</t>
  </si>
  <si>
    <t>10100000000000000</t>
  </si>
  <si>
    <t>i2_18210100000000000000</t>
  </si>
  <si>
    <t>Налог на доходы физических лиц</t>
  </si>
  <si>
    <t>10102000010000110</t>
  </si>
  <si>
    <t>i2_18210102000010000110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</si>
  <si>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</si>
  <si>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10102010010000110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</si>
  <si>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</si>
  <si>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10102020010000110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</si>
  <si>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</si>
  <si>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10102030010000110</t>
  </si>
  <si>
    <t>Налог на доходы физических лиц с сумм прибыли контролируемой иностранной компании, полученной физическими лицами, признаваемыми контролирующими лицами этой компании</t>
  </si>
  <si>
    <t>10102050010000110</t>
  </si>
  <si>
    <t>НАЛОГИ НА СОВОКУПНЫЙ ДОХОД</t>
  </si>
  <si>
    <t>10500000000000000</t>
  </si>
  <si>
    <t>i2_18210500000000000000</t>
  </si>
  <si>
    <t>Единый налог на вмененный доход для отдельных видов деятельности</t>
  </si>
  <si>
    <t>10502000020000110</t>
  </si>
  <si>
    <t>i2_18210502000020000110</t>
  </si>
  <si>
    <t>10502010020000110</t>
  </si>
  <si>
    <t>Единый сельскохозяйственный налог</t>
  </si>
  <si>
    <t>10503000010000110</t>
  </si>
  <si>
    <t>i2_18210503000010000110</t>
  </si>
  <si>
    <t>10503010010000110</t>
  </si>
  <si>
    <t>Налог, взимаемый в связи с применением патентной системы налогообложения</t>
  </si>
  <si>
    <t>10504000020000110</t>
  </si>
  <si>
    <t>i2_18210504000020000110</t>
  </si>
  <si>
    <t>Налог, взимаемый в связи с применением патентной системы налогообложения, зачисляемый в бюджеты муниципальных районов &lt;5&gt;</t>
  </si>
  <si>
    <t>10504020020000110</t>
  </si>
  <si>
    <t>ГОСУДАРСТВЕННАЯ ПОШЛИНА</t>
  </si>
  <si>
    <t>10800000000000000</t>
  </si>
  <si>
    <t>i2_18210800000000000000</t>
  </si>
  <si>
    <t>Государственная пошлина по делам, рассматриваемым в судах общей юрисдикции, мировыми судьями</t>
  </si>
  <si>
    <t>10803000010000110</t>
  </si>
  <si>
    <t>i2_18210803000010000110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</si>
  <si>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</si>
  <si>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10803010010000110</t>
  </si>
  <si>
    <t>Государственная пошлина за государственную регистрацию, а также за совершение прочих юридически значимых действий</t>
  </si>
  <si>
    <t>10807000010000110</t>
  </si>
  <si>
    <t>i2_18210807000010000110</t>
  </si>
  <si>
    <t>Государственная пошлина за государственную регистрацию юридического лица, физических лиц в качестве индивидуальных предпринимателей, изменений, вносимых в учредительные документы юридического лица, за государственную регистрацию ликвидации юридического лица и другие юридически значимые действия</t>
  </si>
  <si>
    <t>10807010010000110</t>
  </si>
  <si>
    <t>i2_18211600000000000000</t>
  </si>
  <si>
    <t>Денежные взыскания (штрафы) за нарушение законодательства о налогах и сборах</t>
  </si>
  <si>
    <t>11603000000000140</t>
  </si>
  <si>
    <t>i2_18211603000000000140</t>
  </si>
  <si>
    <t>Денежные взыскания (штрафы) за нарушение законодательства о налогах и сборах, предусмотренные статьями 116, 119.1, 119.2, пунктами 1 и 2 статьи 120, статьями 125, 126, 126.1, 128, 129, 129.1, 129.4, 132, 133, 134, 135, 135.1, 135.2 Налогового кодекса Российской Федерации</t>
  </si>
  <si>
    <t>11603010010000140</t>
  </si>
  <si>
    <t>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</t>
  </si>
  <si>
    <t>11603030010000140</t>
  </si>
  <si>
    <t>Министерство внутренних дел Российской Федерации</t>
  </si>
  <si>
    <t>188</t>
  </si>
  <si>
    <t>i1_18800000000000000000</t>
  </si>
  <si>
    <t>i2_18810000000000000000</t>
  </si>
  <si>
    <t>i2_18810800000000000000</t>
  </si>
  <si>
    <t>Государственная пошлина за совершение действий, связанных с приобретением гражданства Российской Федерации или выходом из гражданства Российской Федерации, а также с въездом в Российскую Федерацию или выездом из Российской Федерации</t>
  </si>
  <si>
    <t>10806000010000110</t>
  </si>
  <si>
    <t>i2_18810807000010000110</t>
  </si>
  <si>
    <t>Государственная пошлина за выдачу и обмен паспорта гражданина Российской Федерации</t>
  </si>
  <si>
    <t>10807100010000110</t>
  </si>
  <si>
    <t>Государственная пошлина за государственную регистрацию транспортных средств и иные юридически значимые действия, связанные с изменениями и выдачей документов на транспортные средства, регистрационных знаков, водительских удостоверений</t>
  </si>
  <si>
    <t>10807140010000110</t>
  </si>
  <si>
    <t>i2_18810807140010000110</t>
  </si>
  <si>
    <t>Государственная пошлина за государственную регистрацию транспортных средств и иные юридически значимые действия уполномоченных федеральных государственных органов, связанные с изменением и выдачей документов на транспортные средства, регистрационных знаков, водительских удостоверений</t>
  </si>
  <si>
    <t>10807141010000110</t>
  </si>
  <si>
    <t>i2_18811600000000000000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</si>
  <si>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и табачной продукции</t>
  </si>
  <si>
    <t>11608000010000140</t>
  </si>
  <si>
    <t>i2_18811608000010000140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</si>
  <si>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</si>
  <si>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>11608010010000140</t>
  </si>
  <si>
    <t>Денежные взыскания (штрафы) и иные суммы, взыскиваемые с лиц, виновных в совершении преступлений, и в возмещение ущерба имуществу</t>
  </si>
  <si>
    <t>11621000000000140</t>
  </si>
  <si>
    <t>i2_18811621000000000140</t>
  </si>
  <si>
    <t>Денежные взыскания (штрафы) и иные суммы, взыскиваемые с лиц, виновных в совершении преступлений, и в возмещение ущерба имуществу, зачисляемые в бюджеты муниципальных районов</t>
  </si>
  <si>
    <t>11621050050000140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</si>
  <si>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</si>
  <si>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11628000010000140</t>
  </si>
  <si>
    <t>Денежные взыскания (штрафы) за правонарушения в области дорожного движения</t>
  </si>
  <si>
    <t>11630000010000140</t>
  </si>
  <si>
    <t>i2_18811630000010000140</t>
  </si>
  <si>
    <t>Прочие денежные взыскания (штрафы) за правонарушения в области дорожного движения</t>
  </si>
  <si>
    <t>11630030010000140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</si>
  <si>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</si>
  <si>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>11643000010000140</t>
  </si>
  <si>
    <t>i2_18811690000000000140</t>
  </si>
  <si>
    <t>Федеральная служба государственной регистрации, кадастра и картографии</t>
  </si>
  <si>
    <t>321</t>
  </si>
  <si>
    <t>i1_32100000000000000000</t>
  </si>
  <si>
    <t>i2_32110000000000000000</t>
  </si>
  <si>
    <t>i2_32110800000000000000</t>
  </si>
  <si>
    <t>i2_32110807000010000110</t>
  </si>
  <si>
    <t>Государственная пошлина за государственную регистрацию прав, ограничений (обременений) прав на недвижимое имущество и сделок с ним</t>
  </si>
  <si>
    <t>10807020010000110</t>
  </si>
  <si>
    <t>i2_32111600000000000000</t>
  </si>
  <si>
    <t>i2_32111625000000000140</t>
  </si>
  <si>
    <t>Денежные взыскания (штрафы) за нарушение земельного законодательства</t>
  </si>
  <si>
    <t>11625060010000140</t>
  </si>
  <si>
    <t>815</t>
  </si>
  <si>
    <t>i1_81500000000000000000</t>
  </si>
  <si>
    <t>i2_81510000000000000000</t>
  </si>
  <si>
    <t>ДОХОДЫ ОТ ИСПОЛЬЗОВАНИЯ ИМУЩЕСТВА, НАХОДЯЩЕГОСЯ В ГОСУДАРСТВЕННОЙ И МУНИЦИПАЛЬНОЙ СОБСТВЕННОСТИ</t>
  </si>
  <si>
    <t>11100000000000000</t>
  </si>
  <si>
    <t>i2_81511100000000000000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</si>
  <si>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</si>
  <si>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11105000000000120</t>
  </si>
  <si>
    <t>i2_81511105000000000120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</si>
  <si>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</si>
  <si>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11105010000000120</t>
  </si>
  <si>
    <t>i2_81511105010000000120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</si>
  <si>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</si>
  <si>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11105013050000120</t>
  </si>
  <si>
    <t>820</t>
  </si>
  <si>
    <t>i1_82000000000000000000</t>
  </si>
  <si>
    <t>i2_82010000000000000000</t>
  </si>
  <si>
    <t>i2_82011600000000000000</t>
  </si>
  <si>
    <t>i2_82011635000000000140</t>
  </si>
  <si>
    <t>i2_82011690000000000140</t>
  </si>
  <si>
    <t>823</t>
  </si>
  <si>
    <t>i1_82300000000000000000</t>
  </si>
  <si>
    <t>i2_82310000000000000000</t>
  </si>
  <si>
    <t>i2_82311600000000000000</t>
  </si>
  <si>
    <t>i2_82311690000000000140</t>
  </si>
  <si>
    <t>831</t>
  </si>
  <si>
    <t>i1_83100000000000000000</t>
  </si>
  <si>
    <t>i2_83110000000000000000</t>
  </si>
  <si>
    <t>i2_83111600000000000000</t>
  </si>
  <si>
    <t>i2_83111690000000000140</t>
  </si>
  <si>
    <t>857</t>
  </si>
  <si>
    <t>i1_85700000000000000000</t>
  </si>
  <si>
    <t>i2_85710000000000000000</t>
  </si>
  <si>
    <t>i2_85711600000000000000</t>
  </si>
  <si>
    <t>Денежные взыскания (штрафы), установленные законами субъектов Российской Федерации за несоблюдение муниципальных правовых актов</t>
  </si>
  <si>
    <t>11651000020000140</t>
  </si>
  <si>
    <t>i2_85711651000020000140</t>
  </si>
  <si>
    <t>Денежные взыскания (штрафы), установленные законами субъектов Российской Федерации за несоблюдение муниципальных правовых актов, зачисляемые в бюджеты муниципальных районов</t>
  </si>
  <si>
    <t>11651030020000140</t>
  </si>
  <si>
    <t>902</t>
  </si>
  <si>
    <t>i1_90200000000000000000</t>
  </si>
  <si>
    <t>i2_90210000000000000000</t>
  </si>
  <si>
    <t>i2_90210800000000000000</t>
  </si>
  <si>
    <t>i2_90210807000010000110</t>
  </si>
  <si>
    <t>Государственная пошлина за выдачу разрешения на установку рекламной конструкции</t>
  </si>
  <si>
    <t>10807150010000110</t>
  </si>
  <si>
    <t>i2_90211100000000000000</t>
  </si>
  <si>
    <t>i2_90211105000000000120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</si>
  <si>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</si>
  <si>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11105020000000120</t>
  </si>
  <si>
    <t>i2_90211105020000000120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</si>
  <si>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</si>
  <si>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11105025050000120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</si>
  <si>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</si>
  <si>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11105030000000120</t>
  </si>
  <si>
    <t>i2_90211105030000000120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</si>
  <si>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</si>
  <si>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11105035050000120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</si>
  <si>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</si>
  <si>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11105070000000120</t>
  </si>
  <si>
    <t>i2_90211105070000000120</t>
  </si>
  <si>
    <t>Доходы от сдачи в аренду имущества, составляющего казну муниципальных районов (за исключением земельных участков)</t>
  </si>
  <si>
    <t>11105075050000120</t>
  </si>
  <si>
    <t>Платежи от государственных и муниципальных унитарных предприятий</t>
  </si>
  <si>
    <t>11107000000000120</t>
  </si>
  <si>
    <t>i2_90211107000000000120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</si>
  <si>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</si>
  <si>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11107010000000120</t>
  </si>
  <si>
    <t>i2_90211107010000000120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</si>
  <si>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</si>
  <si>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11107015050000120</t>
  </si>
  <si>
    <t>ДОХОДЫ ОТ ОКАЗАНИЯ ПЛАТНЫХ УСЛУГ И КОМПЕНСАЦИИ ЗАТРАТ ГОСУДАРСТВА</t>
  </si>
  <si>
    <t>11300000000000000</t>
  </si>
  <si>
    <t>i2_90211300000000000000</t>
  </si>
  <si>
    <t>Доходы от компенсации затрат государства</t>
  </si>
  <si>
    <t>11302000000000130</t>
  </si>
  <si>
    <t>i2_90211302000000000130</t>
  </si>
  <si>
    <t>Доходы, поступающие в порядке возмещения расходов, понесенных в связи с эксплуатацией имущества</t>
  </si>
  <si>
    <t>11302060000000130</t>
  </si>
  <si>
    <t>i2_90211302060000000130</t>
  </si>
  <si>
    <t>Доходы, поступающие в порядке возмещения расходов, понесенных в связи с эксплуатацией имущества муниципальных районов</t>
  </si>
  <si>
    <t>11302065050000130</t>
  </si>
  <si>
    <t>Прочие доходы от компенсации затрат государства</t>
  </si>
  <si>
    <t>11302990000000130</t>
  </si>
  <si>
    <t>i2_90211302990000000130</t>
  </si>
  <si>
    <t>Прочие доходы от компенсации затрат бюджетов муниципальных районов</t>
  </si>
  <si>
    <t>11302995050000130</t>
  </si>
  <si>
    <t>ДОХОДЫ ОТ ПРОДАЖИ МАТЕРИАЛЬНЫХ И НЕМАТЕРИАЛЬНЫХ АКТИВОВ</t>
  </si>
  <si>
    <t>11400000000000000</t>
  </si>
  <si>
    <t>i2_90211400000000000000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</si>
  <si>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</si>
  <si>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11402000000000000</t>
  </si>
  <si>
    <t>i2_90211402000000000000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</si>
  <si>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</si>
  <si>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11402050050000410</t>
  </si>
  <si>
    <t>i2_90211402050050000410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</si>
  <si>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</si>
  <si>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11402053050000410</t>
  </si>
  <si>
    <t>Доходы от продажи земельных участков, находящихся в государственной и муниципальной собственности</t>
  </si>
  <si>
    <t>11406000000000430</t>
  </si>
  <si>
    <t>i2_90211406000000000430</t>
  </si>
  <si>
    <t>Доходы от продажи земельных участков, государственная собственность на которые не разграничена</t>
  </si>
  <si>
    <t>11406010000000430</t>
  </si>
  <si>
    <t>i2_90211406010000000430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</si>
  <si>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</si>
  <si>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11406013050000430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</si>
  <si>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</si>
  <si>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11406020000000430</t>
  </si>
  <si>
    <t>i2_90211406020000000430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</si>
  <si>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</si>
  <si>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11406025050000430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</si>
  <si>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</si>
  <si>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>11406300000000430</t>
  </si>
  <si>
    <t>i2_90211406300000000430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</si>
  <si>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t>
  </si>
  <si>
    <t>11406310000000430</t>
  </si>
  <si>
    <t>i2_90211406310000000430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</si>
  <si>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</si>
  <si>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11406313050000430</t>
  </si>
  <si>
    <t>i2_90211600000000000000</t>
  </si>
  <si>
    <t>i2_90211690000000000140</t>
  </si>
  <si>
    <t>ПРОЧИЕ НЕНАЛОГОВЫЕ ДОХОДЫ</t>
  </si>
  <si>
    <t>11700000000000000</t>
  </si>
  <si>
    <t>i2_90211700000000000000</t>
  </si>
  <si>
    <t>Прочие неналоговые доходы</t>
  </si>
  <si>
    <t>11705000000000180</t>
  </si>
  <si>
    <t>i2_90211705000000000180</t>
  </si>
  <si>
    <t>Прочие неналоговые доходы бюджетов муниципальных районов</t>
  </si>
  <si>
    <t>11705050050000180</t>
  </si>
  <si>
    <t>БЕЗВОЗМЕЗДНЫЕ ПОСТУПЛЕНИЯ</t>
  </si>
  <si>
    <t>20000000000000000</t>
  </si>
  <si>
    <t>i2_90220000000000000000</t>
  </si>
  <si>
    <t>БЕЗВОЗМЕЗДНЫЕ ПОСТУПЛЕНИЯ ОТ ДРУГИХ БЮДЖЕТОВ БЮДЖЕТНОЙ СИСТЕМЫ РОССИЙСКОЙ ФЕДЕРАЦИИ</t>
  </si>
  <si>
    <t>20200000000000000</t>
  </si>
  <si>
    <t>i2_90220200000000000000</t>
  </si>
  <si>
    <t>Субсидии бюджетам бюджетной системы Российской Федерации (межбюджетные субсидии)</t>
  </si>
  <si>
    <t>20220000000000150</t>
  </si>
  <si>
    <t>i2_90220220000000000150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</si>
  <si>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</si>
  <si>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20220216000000150</t>
  </si>
  <si>
    <t>i2_90220220216000000150</t>
  </si>
  <si>
    <t>Субсидии бюджетам муниципальных районов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</si>
  <si>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20220216050000150</t>
  </si>
  <si>
    <t>Субсидии бюджетам на реализацию мероприятий по обеспечению жильем молодых семей</t>
  </si>
  <si>
    <t>20225497000000150</t>
  </si>
  <si>
    <t>i2_90220225497000000150</t>
  </si>
  <si>
    <t>Субсидии бюджетам муниципальных районов на реализацию мероприятий по обеспечению жильем молодых семей</t>
  </si>
  <si>
    <t>20225497050000150</t>
  </si>
  <si>
    <t>Прочие субсидии</t>
  </si>
  <si>
    <t>20229999000000150</t>
  </si>
  <si>
    <t>i2_90220229999000000150</t>
  </si>
  <si>
    <t>Прочие субсидии бюджетам муниципальных районов</t>
  </si>
  <si>
    <t>20229999050000150</t>
  </si>
  <si>
    <t>Субвенции бюджетам бюджетной системы Российской Федерации</t>
  </si>
  <si>
    <t>20230000000000150</t>
  </si>
  <si>
    <t>i2_90220230000000000150</t>
  </si>
  <si>
    <t>Субвенции местным бюджетам на выполнение передаваемых полномочий субъектов Российской Федерации</t>
  </si>
  <si>
    <t>20230024000000150</t>
  </si>
  <si>
    <t>i2_90220230024000000150</t>
  </si>
  <si>
    <t>Субвенции бюджетам муниципальных районов на выполнение передаваемых полномочий субъектов Российской Федерации</t>
  </si>
  <si>
    <t>20230024050000150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</si>
  <si>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</si>
  <si>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20235120000000150</t>
  </si>
  <si>
    <t>i2_90220235120000000150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</si>
  <si>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</si>
  <si>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20235120050000150</t>
  </si>
  <si>
    <t>Субвенции бюджетам на осуществление полномочий по обеспечению жильем отдельных категорий граждан, установленных Федеральным законом от 12 января 1995 года N 5-ФЗ "О ветеранах"</t>
  </si>
  <si>
    <t>20235135000000150</t>
  </si>
  <si>
    <t>i2_90220235135000000150</t>
  </si>
  <si>
    <t>Субвенции бюджетам муниципальных районов на осуществление полномочий по обеспечению жильем отдельных категорий граждан, установленных Федеральным законом от 12 января 1995 года N 5-ФЗ "О ветеранах"</t>
  </si>
  <si>
    <t>20235135050000150</t>
  </si>
  <si>
    <t>Субвенции бюджетам муниципальных образований на оказание несвязанной поддержки сельскохозяйственным товаропроизводителям в области растениеводства</t>
  </si>
  <si>
    <t>20235541000000150</t>
  </si>
  <si>
    <t>i2_90220235541000000150</t>
  </si>
  <si>
    <t>Субвенции бюджетам муниципальных районов на оказание несвязанной поддержки сельскохозяйственным товаропроизводителям в области растениеводства</t>
  </si>
  <si>
    <t>20235541050000150</t>
  </si>
  <si>
    <t>Субвенции бюджетам на государственную регистрацию актов гражданского состояния</t>
  </si>
  <si>
    <t>20235930000000150</t>
  </si>
  <si>
    <t>i2_90220235930000000150</t>
  </si>
  <si>
    <t>Субвенции бюджетам муниципальных районов на государственную регистрацию актов гражданского состояния</t>
  </si>
  <si>
    <t>20235930050000150</t>
  </si>
  <si>
    <t>Иные межбюджетные трансферты</t>
  </si>
  <si>
    <t>20240000000000150</t>
  </si>
  <si>
    <t>i2_90220240000000000150</t>
  </si>
  <si>
    <t>Прочие межбюджетные трансферты, передаваемые бюджетам</t>
  </si>
  <si>
    <t>20249999000000150</t>
  </si>
  <si>
    <t>i2_90220249999000000150</t>
  </si>
  <si>
    <t>Прочие межбюджетные трансферты, передаваемые бюджетам муниципальных районов</t>
  </si>
  <si>
    <t>20249999050000150</t>
  </si>
  <si>
    <t>i1_90400000000000000000</t>
  </si>
  <si>
    <t>i2_90420000000000000000</t>
  </si>
  <si>
    <t>i2_90420200000000000000</t>
  </si>
  <si>
    <t>Дотации бюджетам бюджетной системы Российской Федерации</t>
  </si>
  <si>
    <t>20210000000000150</t>
  </si>
  <si>
    <t>i2_90420210000000000150</t>
  </si>
  <si>
    <t>Дотации на выравнивание бюджетной обеспеченности</t>
  </si>
  <si>
    <t>20215001000000150</t>
  </si>
  <si>
    <t>i2_90420215001000000150</t>
  </si>
  <si>
    <t>Дотации бюджетам субъектов Российской Федерации на выравнивание бюджетной обеспеченности</t>
  </si>
  <si>
    <t>20215001020000150</t>
  </si>
  <si>
    <t>906</t>
  </si>
  <si>
    <t>i1_90600000000000000000</t>
  </si>
  <si>
    <t>i2_90620000000000000000</t>
  </si>
  <si>
    <t>i2_90620200000000000000</t>
  </si>
  <si>
    <t>i2_90620220000000000150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</si>
  <si>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</si>
  <si>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20225467000000150</t>
  </si>
  <si>
    <t>i2_90620225467000000150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</si>
  <si>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</si>
  <si>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20225467050000150</t>
  </si>
  <si>
    <t>Субсидия бюджетам на поддержку отрасли культуры</t>
  </si>
  <si>
    <t>20225519000000150</t>
  </si>
  <si>
    <t>i2_90620225519000000150</t>
  </si>
  <si>
    <t>Субсидия бюджетам муниципальных районов на поддержку отрасли культуры</t>
  </si>
  <si>
    <t>20225519050000150</t>
  </si>
  <si>
    <t>i2_90620229999000000150</t>
  </si>
  <si>
    <t>907</t>
  </si>
  <si>
    <t>i1_90700000000000000000</t>
  </si>
  <si>
    <t>i2_90720000000000000000</t>
  </si>
  <si>
    <t>i2_90720200000000000000</t>
  </si>
  <si>
    <t>i2_90720220000000000150</t>
  </si>
  <si>
    <t>i2_90720229999000000150</t>
  </si>
  <si>
    <t>i2_90720230000000000150</t>
  </si>
  <si>
    <t>i2_90720230024000000150</t>
  </si>
  <si>
    <t>Субвенции бюджетам на выплату единовременного пособия при всех формах устройства детей, лишенных родительского попечения, в семью</t>
  </si>
  <si>
    <t>20235260000000150</t>
  </si>
  <si>
    <t>i2_90720235260000000150</t>
  </si>
  <si>
    <t>Субвенции бюджетам муниципальных районов на выплату единовременного пособия при всех формах устройства детей, лишенных родительского попечения, в семью</t>
  </si>
  <si>
    <t>20235260050000150</t>
  </si>
  <si>
    <t>Прочие субвенции</t>
  </si>
  <si>
    <t>20239999000000150</t>
  </si>
  <si>
    <t>i2_90720239999000000150</t>
  </si>
  <si>
    <t>Прочие субвенции бюджетам муниципальных районов</t>
  </si>
  <si>
    <t>20239999050000150</t>
  </si>
  <si>
    <t>i2_90720240000000000150</t>
  </si>
  <si>
    <t>i2_90720249999000000150</t>
  </si>
  <si>
    <t>913</t>
  </si>
  <si>
    <t>i1_91300000000000000000</t>
  </si>
  <si>
    <t>i2_91310000000000000000</t>
  </si>
  <si>
    <t>i2_91311300000000000000</t>
  </si>
  <si>
    <t>i2_91311302000000000130</t>
  </si>
  <si>
    <t>i2_91311302990000000130</t>
  </si>
  <si>
    <t>i2_91320000000000000000</t>
  </si>
  <si>
    <t>i2_91320200000000000000</t>
  </si>
  <si>
    <t>i2_91320220000000000150</t>
  </si>
  <si>
    <t>i2_91320229999000000150</t>
  </si>
  <si>
    <t>i2_91320230000000000150</t>
  </si>
  <si>
    <t>Субвенции бюджетам муниципальных образований на обеспечение мер социальной поддержки реабилитированных лиц и лиц, признанных пострадавшими от политических репрессий</t>
  </si>
  <si>
    <t>20230013000000150</t>
  </si>
  <si>
    <t>i2_91320230013000000150</t>
  </si>
  <si>
    <t>Субвенции бюджетам муниципальных районов на обеспечение мер социальной поддержки реабилитированных лиц и лиц, признанных пострадавшими от политических репрессий</t>
  </si>
  <si>
    <t>20230013050000150</t>
  </si>
  <si>
    <t>Субвенции бюджетам муниципальных образований на предоставление гражданам субсидий на оплату жилого помещения и коммунальных услуг</t>
  </si>
  <si>
    <t>20230022000000150</t>
  </si>
  <si>
    <t>i2_91320230022000000150</t>
  </si>
  <si>
    <t>Субвенции бюджетам муниципальных районов на предоставление гражданам субсидий на оплату жилого помещения и коммунальных услуг</t>
  </si>
  <si>
    <t>20230022050000150</t>
  </si>
  <si>
    <t>i2_91320230024000000150</t>
  </si>
  <si>
    <t>Субвенции бюджетам муниципальных образований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</si>
  <si>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20235084000000150</t>
  </si>
  <si>
    <t>i2_91320235084000000150</t>
  </si>
  <si>
    <t>Субвенции бюджетам муниципальных районов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</si>
  <si>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20235084050000150</t>
  </si>
  <si>
    <t>Субвенции бюджетам на осуществление переданных полномочий Российской Федерации по предоставлению отдельных мер социальной поддержки граждан, подвергшихся воздействию радиации</t>
  </si>
  <si>
    <t>20235137000000150</t>
  </si>
  <si>
    <t>i2_91320235137000000150</t>
  </si>
  <si>
    <t>Субвенции бюджетам муниципальных районов на осуществление переданных полномочий Российской Федерации по предоставлению отдельных мер социальной поддержки граждан, подвергшихся воздействию радиации</t>
  </si>
  <si>
    <t>20235137050000150</t>
  </si>
  <si>
    <t>Субвенции бюджетам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</si>
  <si>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20235220000000150</t>
  </si>
  <si>
    <t>i2_91320235220000000150</t>
  </si>
  <si>
    <t>Субвенции бюджетам муниципальных районов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</si>
  <si>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20235220050000150</t>
  </si>
  <si>
    <t>Субвенции бюджетам на оплату жилищно-коммунальных услуг отдельным категориям граждан</t>
  </si>
  <si>
    <t>20235250000000150</t>
  </si>
  <si>
    <t>i2_91320235250000000150</t>
  </si>
  <si>
    <t>Субвенции бюджетам муниципальных районов на оплату жилищно-коммунальных услуг отдельным категориям граждан</t>
  </si>
  <si>
    <t>20235250050000150</t>
  </si>
  <si>
    <t>Субвенции бюджетам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</t>
  </si>
  <si>
    <t>20235270000000150</t>
  </si>
  <si>
    <t>i2_91320235270000000150</t>
  </si>
  <si>
    <t>Субвенции бюджетам муниципальных районов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</t>
  </si>
  <si>
    <t>20235270050000150</t>
  </si>
  <si>
    <t>Субвенции бюджетам на выплату инвалидам компенсаций страховых премий по договорам обязательного страхования гражданской ответственности владельцев транспортных средств</t>
  </si>
  <si>
    <t>20235280000000150</t>
  </si>
  <si>
    <t>i2_91320235280000000150</t>
  </si>
  <si>
    <t>Субвенции бюджетам муниципальных районов на выплату инвалидам компенсаций страховых премий по договорам обязательного страхования гражданской ответственности владельцев транспортных средств</t>
  </si>
  <si>
    <t>20235280050000150</t>
  </si>
  <si>
    <t>Субвенции бюджетам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</si>
  <si>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>20235380000000150</t>
  </si>
  <si>
    <t>i2_91320235380000000150</t>
  </si>
  <si>
    <t>Субвенции бюджетам муниципальных районов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</si>
  <si>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>20235380050000150</t>
  </si>
  <si>
    <t>Субвенции бюджетам на осуществление ежемесячной выплаты в связи с рождением (усыновлением) первого ребенка</t>
  </si>
  <si>
    <t>20235573000000150</t>
  </si>
  <si>
    <t>i2_91320235573000000150</t>
  </si>
  <si>
    <t>Субвенции бюджетам муниципальных районов на осуществление ежемесячной выплаты в связи с рождением (усыновлением) первого ребенка</t>
  </si>
  <si>
    <t>20235573050000150</t>
  </si>
  <si>
    <t>ВОЗВРАТ ОСТАТКОВ СУБСИДИЙ, СУБВЕНЦИЙ И ИНЫХ МЕЖБЮДЖЕТНЫХ ТРАНСФЕРТОВ, ИМЕЮЩИХ ЦЕЛЕВОЕ НАЗНАЧЕНИЕ, ПРОШЛЫХ ЛЕТ</t>
  </si>
  <si>
    <t>21900000000000000</t>
  </si>
  <si>
    <t>i2_91321900000000000000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</si>
  <si>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</si>
  <si>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21900000050000150</t>
  </si>
  <si>
    <t>i2_91321900000050000150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</si>
  <si>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</si>
  <si>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21960010050000150</t>
  </si>
  <si>
    <t xml:space="preserve"> 2. Расходы бюджета</t>
  </si>
  <si>
    <t xml:space="preserve">              Форма 0503117  с.2</t>
  </si>
  <si>
    <t>Код расхода по бюджетной классификации</t>
  </si>
  <si>
    <t>Расходы бюджета - всего</t>
  </si>
  <si>
    <t>200</t>
  </si>
  <si>
    <t>901</t>
  </si>
  <si>
    <t>0000</t>
  </si>
  <si>
    <t>0000000000</t>
  </si>
  <si>
    <t>000</t>
  </si>
  <si>
    <t>i1_90100000000000000000</t>
  </si>
  <si>
    <t>ОБЩЕГОСУДАРСТВЕННЫЕ ВОПРОСЫ</t>
  </si>
  <si>
    <t>0100</t>
  </si>
  <si>
    <t>i2_90101000000000000000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</si>
  <si>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</si>
  <si>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</si>
  <si>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i3_90101030000000000000</t>
  </si>
  <si>
    <t>9030000110</t>
  </si>
  <si>
    <t>i5_90101039030000110000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</si>
  <si>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</si>
  <si>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i6_90101039030000110100</t>
  </si>
  <si>
    <t>Расходы на выплаты персоналу государственных (муниципальных) органов</t>
  </si>
  <si>
    <t>120</t>
  </si>
  <si>
    <t>i6_90101039030000110120</t>
  </si>
  <si>
    <t>Фонд оплаты труда государственных (муниципальных) органов</t>
  </si>
  <si>
    <t>121</t>
  </si>
  <si>
    <t>Иные выплаты персоналу государственных (муниципальных) органов, за исключением фонда оплаты труда</t>
  </si>
  <si>
    <t>122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</si>
  <si>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</si>
  <si>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</si>
  <si>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>9030000190</t>
  </si>
  <si>
    <t>i5_90101039030000190000</t>
  </si>
  <si>
    <t>Закупка товаров, работ и услуг для обеспечения государственных (муниципальных) нужд</t>
  </si>
  <si>
    <t>i6_90101039030000190200</t>
  </si>
  <si>
    <t>Иные закупки товаров, работ и услуг для обеспечения государственных (муниципальных) нужд</t>
  </si>
  <si>
    <t>240</t>
  </si>
  <si>
    <t>i6_90101039030000190240</t>
  </si>
  <si>
    <t>Прочая закупка товаров, работ и услуг</t>
  </si>
  <si>
    <t>244</t>
  </si>
  <si>
    <t>i2_90201000000000000000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</si>
  <si>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</si>
  <si>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</si>
  <si>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i3_90201040000000000000</t>
  </si>
  <si>
    <t>0920082690</t>
  </si>
  <si>
    <t>i5_90201040920082690000</t>
  </si>
  <si>
    <t>i6_90201040920082690200</t>
  </si>
  <si>
    <t>i6_90201040920082690240</t>
  </si>
  <si>
    <t>1510082270</t>
  </si>
  <si>
    <t>i5_90201041510082270000</t>
  </si>
  <si>
    <t>i6_90201041510082270200</t>
  </si>
  <si>
    <t>i6_90201041510082270240</t>
  </si>
  <si>
    <t>2010021010</t>
  </si>
  <si>
    <t>i5_90201042010021010000</t>
  </si>
  <si>
    <t>i6_90201042010021010200</t>
  </si>
  <si>
    <t>i6_90201042010021010240</t>
  </si>
  <si>
    <t>8910000110</t>
  </si>
  <si>
    <t>i5_90201048910000110000</t>
  </si>
  <si>
    <t>i6_90201048910000110100</t>
  </si>
  <si>
    <t>i6_90201048910000110120</t>
  </si>
  <si>
    <t>8910000190</t>
  </si>
  <si>
    <t>i5_90201048910000190000</t>
  </si>
  <si>
    <t>i6_90201048910000190100</t>
  </si>
  <si>
    <t>i6_90201048910000190120</t>
  </si>
  <si>
    <t>i6_90201048910000190200</t>
  </si>
  <si>
    <t>i6_90201048910000190240</t>
  </si>
  <si>
    <t>8910082300</t>
  </si>
  <si>
    <t>i5_90201048910082300000</t>
  </si>
  <si>
    <t>i6_90201048910082300200</t>
  </si>
  <si>
    <t>i6_90201048910082300240</t>
  </si>
  <si>
    <t>8910082980</t>
  </si>
  <si>
    <t>i5_90201048910082980000</t>
  </si>
  <si>
    <t>Иные бюджетные ассигнования</t>
  </si>
  <si>
    <t>800</t>
  </si>
  <si>
    <t>i6_90201048910082980800</t>
  </si>
  <si>
    <t>Уплата налогов, сборов и иных платежей</t>
  </si>
  <si>
    <t>850</t>
  </si>
  <si>
    <t>i6_90201048910082980850</t>
  </si>
  <si>
    <t>Уплата налога на имущество организаций и земельного налога</t>
  </si>
  <si>
    <t>851</t>
  </si>
  <si>
    <t>Уплата прочих налогов, сборов</t>
  </si>
  <si>
    <t>852</t>
  </si>
  <si>
    <t>Уплата иных платежей</t>
  </si>
  <si>
    <t>853</t>
  </si>
  <si>
    <t>8990072360</t>
  </si>
  <si>
    <t>i5_90201048990072360000</t>
  </si>
  <si>
    <t>i6_90201048990072360100</t>
  </si>
  <si>
    <t>i6_90201048990072360120</t>
  </si>
  <si>
    <t>i6_90201048990072360200</t>
  </si>
  <si>
    <t>i6_90201048990072360240</t>
  </si>
  <si>
    <t>8990072370</t>
  </si>
  <si>
    <t>i5_90201048990072370000</t>
  </si>
  <si>
    <t>i6_90201048990072370100</t>
  </si>
  <si>
    <t>i6_90201048990072370120</t>
  </si>
  <si>
    <t>i6_90201048990072370200</t>
  </si>
  <si>
    <t>i6_90201048990072370240</t>
  </si>
  <si>
    <t>8990072390</t>
  </si>
  <si>
    <t>i5_90201048990072390000</t>
  </si>
  <si>
    <t>i6_90201048990072390200</t>
  </si>
  <si>
    <t>i6_90201048990072390240</t>
  </si>
  <si>
    <t>Судебная система</t>
  </si>
  <si>
    <t>0105</t>
  </si>
  <si>
    <t>i3_90201050000000000000</t>
  </si>
  <si>
    <t>8990051200</t>
  </si>
  <si>
    <t>i5_90201058990051200000</t>
  </si>
  <si>
    <t>i6_90201058990051200200</t>
  </si>
  <si>
    <t>i6_90201058990051200240</t>
  </si>
  <si>
    <t>Резервные фонды</t>
  </si>
  <si>
    <t>0111</t>
  </si>
  <si>
    <t>i3_90201110000000000000</t>
  </si>
  <si>
    <t>9910082100</t>
  </si>
  <si>
    <t>i5_90201119910082100000</t>
  </si>
  <si>
    <t>i6_90201119910082100800</t>
  </si>
  <si>
    <t>Резервные средства</t>
  </si>
  <si>
    <t>870</t>
  </si>
  <si>
    <t>Другие общегосударственные вопросы</t>
  </si>
  <si>
    <t>0113</t>
  </si>
  <si>
    <t>i3_90201130000000000000</t>
  </si>
  <si>
    <t>0910021530</t>
  </si>
  <si>
    <t>i5_90201130910021530000</t>
  </si>
  <si>
    <t>i6_90201130910021530200</t>
  </si>
  <si>
    <t>i6_90201130910021530240</t>
  </si>
  <si>
    <t>0910021540</t>
  </si>
  <si>
    <t>i5_90201130910021540000</t>
  </si>
  <si>
    <t>i6_90201130910021540200</t>
  </si>
  <si>
    <t>i6_90201130910021540240</t>
  </si>
  <si>
    <t>0910021570</t>
  </si>
  <si>
    <t>i5_90201130910021570000</t>
  </si>
  <si>
    <t>i6_90201130910021570200</t>
  </si>
  <si>
    <t>i6_90201130910021570240</t>
  </si>
  <si>
    <t>0920083170</t>
  </si>
  <si>
    <t>i5_90201130920083170000</t>
  </si>
  <si>
    <t>i6_90201130920083170200</t>
  </si>
  <si>
    <t>i6_90201130920083170240</t>
  </si>
  <si>
    <t>15200S3600</t>
  </si>
  <si>
    <t>i5_902011315200S3600000</t>
  </si>
  <si>
    <t>Предоставление субсидий бюджетным, автономным учреждениям и иным некоммерческим организациям</t>
  </si>
  <si>
    <t>600</t>
  </si>
  <si>
    <t>i6_902011315200S3600600</t>
  </si>
  <si>
    <t>Субсидии автономным учреждениям</t>
  </si>
  <si>
    <t>620</t>
  </si>
  <si>
    <t>i6_902011315200S3600620</t>
  </si>
  <si>
    <t>Субсидии автономным учреждениям на иные цели</t>
  </si>
  <si>
    <t>622</t>
  </si>
  <si>
    <t>15200S4020</t>
  </si>
  <si>
    <t>i5_902011315200S4020000</t>
  </si>
  <si>
    <t>i6_902011315200S4020600</t>
  </si>
  <si>
    <t>i6_902011315200S4020620</t>
  </si>
  <si>
    <t>1520000590</t>
  </si>
  <si>
    <t>i5_90201131520000590000</t>
  </si>
  <si>
    <t>i6_90201131520000590600</t>
  </si>
  <si>
    <t>i6_90201131520000590620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</si>
  <si>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</si>
  <si>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621</t>
  </si>
  <si>
    <t>1810071040</t>
  </si>
  <si>
    <t>i5_90201131810071040000</t>
  </si>
  <si>
    <t>i6_90201131810071040600</t>
  </si>
  <si>
    <t>Субсидии некоммерческим организациям (за исключением государственных (муниципальных) учреждений)</t>
  </si>
  <si>
    <t>630</t>
  </si>
  <si>
    <t>i6_90201131810071040630</t>
  </si>
  <si>
    <t>Субсидии (гранты в форме субсидий), не подлежащие казначейскому сопровождению</t>
  </si>
  <si>
    <t>633</t>
  </si>
  <si>
    <t>2020082830</t>
  </si>
  <si>
    <t>i5_90201132020082830000</t>
  </si>
  <si>
    <t>i6_90201132020082830200</t>
  </si>
  <si>
    <t>i6_90201132020082830240</t>
  </si>
  <si>
    <t>2020082840</t>
  </si>
  <si>
    <t>i5_90201132020082840000</t>
  </si>
  <si>
    <t>i6_90201132020082840200</t>
  </si>
  <si>
    <t>i6_90201132020082840240</t>
  </si>
  <si>
    <t>9990022730</t>
  </si>
  <si>
    <t>i5_90201139990022730000</t>
  </si>
  <si>
    <t>i6_90201139990022730200</t>
  </si>
  <si>
    <t>i6_90201139990022730240</t>
  </si>
  <si>
    <t>9990059310</t>
  </si>
  <si>
    <t>i5_90201139990059310000</t>
  </si>
  <si>
    <t>i6_90201139990059310100</t>
  </si>
  <si>
    <t>i6_90201139990059310120</t>
  </si>
  <si>
    <t>i6_90201139990059310200</t>
  </si>
  <si>
    <t>i6_90201139990059310240</t>
  </si>
  <si>
    <t>9990072350</t>
  </si>
  <si>
    <t>i5_90201139990072350000</t>
  </si>
  <si>
    <t>i6_90201139990072350100</t>
  </si>
  <si>
    <t>i6_90201139990072350120</t>
  </si>
  <si>
    <t>i6_90201139990072350200</t>
  </si>
  <si>
    <t>i6_90201139990072350240</t>
  </si>
  <si>
    <t>9990082980</t>
  </si>
  <si>
    <t>i5_90201139990082980000</t>
  </si>
  <si>
    <t>i6_90201139990082980800</t>
  </si>
  <si>
    <t>i6_90201139990082980850</t>
  </si>
  <si>
    <t>9990083210</t>
  </si>
  <si>
    <t>i5_90201139990083210000</t>
  </si>
  <si>
    <t>i6_90201139990083210100</t>
  </si>
  <si>
    <t>i6_90201139990083210120</t>
  </si>
  <si>
    <t>9990090120</t>
  </si>
  <si>
    <t>i5_90201139990090120000</t>
  </si>
  <si>
    <t>i6_90201139990090120800</t>
  </si>
  <si>
    <t>Исполнение судебных актов</t>
  </si>
  <si>
    <t>830</t>
  </si>
  <si>
    <t>i6_90201139990090120830</t>
  </si>
  <si>
    <t>Исполнение судебных актов Российской Федерации и мировых соглашений по возмещению причиненного вреда</t>
  </si>
  <si>
    <t>9990099990</t>
  </si>
  <si>
    <t>i5_90201139990099990000</t>
  </si>
  <si>
    <t>i6_90201139990099990200</t>
  </si>
  <si>
    <t>i6_90201139990099990240</t>
  </si>
  <si>
    <t>НАЦИОНАЛЬНАЯ БЕЗОПАСНОСТЬ И ПРАВООХРАНИТЕЛЬНАЯ ДЕЯТЕЛЬНОСТЬ</t>
  </si>
  <si>
    <t>0300</t>
  </si>
  <si>
    <t>i2_90203000000000000000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</si>
  <si>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</si>
  <si>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</si>
  <si>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i3_90203090000000000000</t>
  </si>
  <si>
    <t>1030021710</t>
  </si>
  <si>
    <t>i5_90203091030021710000</t>
  </si>
  <si>
    <t>i6_90203091030021710200</t>
  </si>
  <si>
    <t>i6_90203091030021710240</t>
  </si>
  <si>
    <t>1040000110</t>
  </si>
  <si>
    <t>i5_90203091040000110000</t>
  </si>
  <si>
    <t>i6_90203091040000110100</t>
  </si>
  <si>
    <t>i6_90203091040000110120</t>
  </si>
  <si>
    <t>1040000190</t>
  </si>
  <si>
    <t>i5_90203091040000190000</t>
  </si>
  <si>
    <t>i6_90203091040000190200</t>
  </si>
  <si>
    <t>i6_90203091040000190240</t>
  </si>
  <si>
    <t>Обеспечение пожарной безопасности</t>
  </si>
  <si>
    <t>0310</t>
  </si>
  <si>
    <t>i3_90203100000000000000</t>
  </si>
  <si>
    <t>1010000190</t>
  </si>
  <si>
    <t>i5_90203101010000190000</t>
  </si>
  <si>
    <t>i6_90203101010000190200</t>
  </si>
  <si>
    <t>i6_90203101010000190240</t>
  </si>
  <si>
    <t>НАЦИОНАЛЬНАЯ ЭКОНОМИКА</t>
  </si>
  <si>
    <t>0400</t>
  </si>
  <si>
    <t>i2_90204000000000000000</t>
  </si>
  <si>
    <t>Сельское хозяйство и рыболовство</t>
  </si>
  <si>
    <t>0405</t>
  </si>
  <si>
    <t>i3_90204050000000000000</t>
  </si>
  <si>
    <t>17100R5410</t>
  </si>
  <si>
    <t>i5_902040517100R5410000</t>
  </si>
  <si>
    <t>i6_902040517100R5410800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</si>
  <si>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</si>
  <si>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</si>
  <si>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i6_902040517100R5410810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</si>
  <si>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</si>
  <si>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811</t>
  </si>
  <si>
    <t>1710099990</t>
  </si>
  <si>
    <t>i5_90204051710099990000</t>
  </si>
  <si>
    <t>i6_90204051710099990200</t>
  </si>
  <si>
    <t>i6_90204051710099990240</t>
  </si>
  <si>
    <t>1760072330</t>
  </si>
  <si>
    <t>i5_90204051760072330000</t>
  </si>
  <si>
    <t>i6_90204051760072330100</t>
  </si>
  <si>
    <t>i6_90204051760072330120</t>
  </si>
  <si>
    <t>i6_90204051760072330200</t>
  </si>
  <si>
    <t>i6_90204051760072330240</t>
  </si>
  <si>
    <t>Дорожное хозяйство (дорожные фонды)</t>
  </si>
  <si>
    <t>0409</t>
  </si>
  <si>
    <t>i3_90204090000000000000</t>
  </si>
  <si>
    <t>16100S3510</t>
  </si>
  <si>
    <t>i5_902040916100S3510000</t>
  </si>
  <si>
    <t>i6_902040916100S3510200</t>
  </si>
  <si>
    <t>i6_902040916100S3510240</t>
  </si>
  <si>
    <t>1610082400</t>
  </si>
  <si>
    <t>i5_90204091610082400000</t>
  </si>
  <si>
    <t>i6_90204091610082400200</t>
  </si>
  <si>
    <t>i6_90204091610082400240</t>
  </si>
  <si>
    <t>1610082980</t>
  </si>
  <si>
    <t>i5_90204091610082980000</t>
  </si>
  <si>
    <t>i6_90204091610082980800</t>
  </si>
  <si>
    <t>i6_90204091610082980850</t>
  </si>
  <si>
    <t>1910082990</t>
  </si>
  <si>
    <t>i5_90204091910082990000</t>
  </si>
  <si>
    <t>i6_90204091910082990200</t>
  </si>
  <si>
    <t>i6_90204091910082990240</t>
  </si>
  <si>
    <t>Другие вопросы в области национальной экономики</t>
  </si>
  <si>
    <t>0412</t>
  </si>
  <si>
    <t>i3_90204120000000000000</t>
  </si>
  <si>
    <t>0610082960</t>
  </si>
  <si>
    <t>i5_90204120610082960000</t>
  </si>
  <si>
    <t>i6_90204120610082960200</t>
  </si>
  <si>
    <t>i6_90204120610082960240</t>
  </si>
  <si>
    <t>0610083110</t>
  </si>
  <si>
    <t>i5_90204120610083110000</t>
  </si>
  <si>
    <t>i6_90204120610083110200</t>
  </si>
  <si>
    <t>i6_90204120610083110240</t>
  </si>
  <si>
    <t>1420082150</t>
  </si>
  <si>
    <t>i5_90204121420082150000</t>
  </si>
  <si>
    <t>i6_90204121420082150800</t>
  </si>
  <si>
    <t>i6_90204121420082150810</t>
  </si>
  <si>
    <t>9990083250</t>
  </si>
  <si>
    <t>i5_90204129990083250000</t>
  </si>
  <si>
    <t>i6_90204129990083250200</t>
  </si>
  <si>
    <t>i6_90204129990083250240</t>
  </si>
  <si>
    <t>9990083270</t>
  </si>
  <si>
    <t>i5_90204129990083270000</t>
  </si>
  <si>
    <t>i6_90204129990083270200</t>
  </si>
  <si>
    <t>i6_90204129990083270240</t>
  </si>
  <si>
    <t>ЖИЛИЩНО-КОММУНАЛЬНОЕ ХОЗЯЙСТВО</t>
  </si>
  <si>
    <t>0500</t>
  </si>
  <si>
    <t>i2_90205000000000000000</t>
  </si>
  <si>
    <t>Коммунальное хозяйство</t>
  </si>
  <si>
    <t>0502</t>
  </si>
  <si>
    <t>i3_90205020000000000000</t>
  </si>
  <si>
    <t>07200S4430</t>
  </si>
  <si>
    <t>i5_902050207200S4430000</t>
  </si>
  <si>
    <t>i6_902050207200S4430200</t>
  </si>
  <si>
    <t>i6_902050207200S4430240</t>
  </si>
  <si>
    <t>0720082160</t>
  </si>
  <si>
    <t>i5_90205020720082160000</t>
  </si>
  <si>
    <t>i6_90205020720082160200</t>
  </si>
  <si>
    <t>i6_90205020720082160240</t>
  </si>
  <si>
    <t>0720082750</t>
  </si>
  <si>
    <t>i5_90205020720082750000</t>
  </si>
  <si>
    <t>i6_90205020720082750200</t>
  </si>
  <si>
    <t>i6_90205020720082750240</t>
  </si>
  <si>
    <t>9910071180</t>
  </si>
  <si>
    <t>i5_90205029910071180000</t>
  </si>
  <si>
    <t>i6_90205029910071180200</t>
  </si>
  <si>
    <t>i6_90205029910071180240</t>
  </si>
  <si>
    <t>i5_90205029910082100000</t>
  </si>
  <si>
    <t>i6_90205029910082100200</t>
  </si>
  <si>
    <t>i6_90205029910082100240</t>
  </si>
  <si>
    <t>ОХРАНА ОКРУЖАЮЩЕЙ СРЕДЫ</t>
  </si>
  <si>
    <t>0600</t>
  </si>
  <si>
    <t>i2_90206000000000000000</t>
  </si>
  <si>
    <t>Другие вопросы в области охраны окружающей среды</t>
  </si>
  <si>
    <t>0605</t>
  </si>
  <si>
    <t>i3_90206050000000000000</t>
  </si>
  <si>
    <t>1210082860</t>
  </si>
  <si>
    <t>i5_90206051210082860000</t>
  </si>
  <si>
    <t>i6_90206051210082860200</t>
  </si>
  <si>
    <t>i6_90206051210082860240</t>
  </si>
  <si>
    <t>ОБРАЗОВАНИЕ</t>
  </si>
  <si>
    <t>0700</t>
  </si>
  <si>
    <t>i2_90207000000000000000</t>
  </si>
  <si>
    <t>Молодежная политика</t>
  </si>
  <si>
    <t>0707</t>
  </si>
  <si>
    <t>i3_90207070000000000000</t>
  </si>
  <si>
    <t>03100S3120</t>
  </si>
  <si>
    <t>i5_902070703100S3120000</t>
  </si>
  <si>
    <t>i6_902070703100S3120200</t>
  </si>
  <si>
    <t>i6_902070703100S3120240</t>
  </si>
  <si>
    <t>0310021300</t>
  </si>
  <si>
    <t>i5_90207070310021300000</t>
  </si>
  <si>
    <t>i6_90207070310021300200</t>
  </si>
  <si>
    <t>i6_90207070310021300240</t>
  </si>
  <si>
    <t>0320021300</t>
  </si>
  <si>
    <t>i5_90207070320021300000</t>
  </si>
  <si>
    <t>i6_90207070320021300200</t>
  </si>
  <si>
    <t>i6_90207070320021300240</t>
  </si>
  <si>
    <t>0330083240</t>
  </si>
  <si>
    <t>i5_90207070330083240000</t>
  </si>
  <si>
    <t>i6_90207070330083240200</t>
  </si>
  <si>
    <t>i6_90207070330083240240</t>
  </si>
  <si>
    <t>0930021610</t>
  </si>
  <si>
    <t>i5_90207070930021610000</t>
  </si>
  <si>
    <t>i6_90207070930021610200</t>
  </si>
  <si>
    <t>i6_90207070930021610240</t>
  </si>
  <si>
    <t>0930083180</t>
  </si>
  <si>
    <t>i5_90207070930083180000</t>
  </si>
  <si>
    <t>i6_90207070930083180200</t>
  </si>
  <si>
    <t>i6_90207070930083180240</t>
  </si>
  <si>
    <t>0930083190</t>
  </si>
  <si>
    <t>i5_90207070930083190000</t>
  </si>
  <si>
    <t>i6_90207070930083190200</t>
  </si>
  <si>
    <t>i6_90207070930083190240</t>
  </si>
  <si>
    <t>КУЛЬТУРА, КИНЕМАТОГРАФИЯ</t>
  </si>
  <si>
    <t>0800</t>
  </si>
  <si>
    <t>i2_90208000000000000000</t>
  </si>
  <si>
    <t>Культура</t>
  </si>
  <si>
    <t>0801</t>
  </si>
  <si>
    <t>i3_90208010000000000000</t>
  </si>
  <si>
    <t>11100S3320</t>
  </si>
  <si>
    <t>i5_902080111100S3320000</t>
  </si>
  <si>
    <t>i6_902080111100S3320200</t>
  </si>
  <si>
    <t>i6_902080111100S3320240</t>
  </si>
  <si>
    <t>Закупка товаров, работ, услуг в целях капитального ремонта государственного (муниципального) имущества</t>
  </si>
  <si>
    <t>243</t>
  </si>
  <si>
    <t>i5_90208019910082100000</t>
  </si>
  <si>
    <t>i6_90208019910082100200</t>
  </si>
  <si>
    <t>i6_90208019910082100240</t>
  </si>
  <si>
    <t>ЗДРАВООХРАНЕНИЕ</t>
  </si>
  <si>
    <t>0900</t>
  </si>
  <si>
    <t>i2_90209000000000000000</t>
  </si>
  <si>
    <t>Стационарная медицинская помощь</t>
  </si>
  <si>
    <t>0901</t>
  </si>
  <si>
    <t>i3_90209010000000000000</t>
  </si>
  <si>
    <t>0110000590</t>
  </si>
  <si>
    <t>i5_90209010110000590000</t>
  </si>
  <si>
    <t>i6_90209010110000590600</t>
  </si>
  <si>
    <t>Субсидии бюджетным учреждениям</t>
  </si>
  <si>
    <t>610</t>
  </si>
  <si>
    <t>i6_90209010110000590610</t>
  </si>
  <si>
    <t>Субсидии бюджетным учреждениям на иные цели</t>
  </si>
  <si>
    <t>612</t>
  </si>
  <si>
    <t>i5_90209019910071180000</t>
  </si>
  <si>
    <t>i6_90209019910071180600</t>
  </si>
  <si>
    <t>i6_90209019910071180610</t>
  </si>
  <si>
    <t>Амбулаторная помощь</t>
  </si>
  <si>
    <t>0902</t>
  </si>
  <si>
    <t>i3_90209020000000000000</t>
  </si>
  <si>
    <t>011N174420</t>
  </si>
  <si>
    <t>i5_9020902011N174420000</t>
  </si>
  <si>
    <t>i6_9020902011N174420600</t>
  </si>
  <si>
    <t>i6_9020902011N174420610</t>
  </si>
  <si>
    <t>i5_90209020110000590000</t>
  </si>
  <si>
    <t>i6_90209020110000590600</t>
  </si>
  <si>
    <t>i6_90209020110000590610</t>
  </si>
  <si>
    <t>0920029580</t>
  </si>
  <si>
    <t>i5_90209020920029580000</t>
  </si>
  <si>
    <t>i6_90209020920029580600</t>
  </si>
  <si>
    <t>i6_90209020920029580610</t>
  </si>
  <si>
    <t>0930021660</t>
  </si>
  <si>
    <t>i5_90209020930021660000</t>
  </si>
  <si>
    <t>i6_90209020930021660600</t>
  </si>
  <si>
    <t>i6_90209020930021660610</t>
  </si>
  <si>
    <t>1010000590</t>
  </si>
  <si>
    <t>i5_90209021010000590000</t>
  </si>
  <si>
    <t>i6_90209021010000590600</t>
  </si>
  <si>
    <t>i6_90209021010000590610</t>
  </si>
  <si>
    <t>1040000590</t>
  </si>
  <si>
    <t>i5_90209021040000590000</t>
  </si>
  <si>
    <t>i6_90209021040000590600</t>
  </si>
  <si>
    <t>i6_90209021040000590610</t>
  </si>
  <si>
    <t>СОЦИАЛЬНАЯ ПОЛИТИКА</t>
  </si>
  <si>
    <t>1000</t>
  </si>
  <si>
    <t>Социальное обеспечение населения</t>
  </si>
  <si>
    <t>1003</t>
  </si>
  <si>
    <t>i3_90210030000000000000</t>
  </si>
  <si>
    <t>1750011450</t>
  </si>
  <si>
    <t>i5_90210031750011450000</t>
  </si>
  <si>
    <t>Социальное обеспечение и иные выплаты населению</t>
  </si>
  <si>
    <t>300</t>
  </si>
  <si>
    <t>i6_90210031750011450300</t>
  </si>
  <si>
    <t>Социальные выплаты гражданам, кроме публичных нормативных социальных выплат</t>
  </si>
  <si>
    <t>320</t>
  </si>
  <si>
    <t>i6_90210031750011450320</t>
  </si>
  <si>
    <t>Субсидии гражданам на приобретение жилья</t>
  </si>
  <si>
    <t>322</t>
  </si>
  <si>
    <t>1750011460</t>
  </si>
  <si>
    <t>i5_90210031750011460000</t>
  </si>
  <si>
    <t>i6_90210031750011460300</t>
  </si>
  <si>
    <t>i6_90210031750011460320</t>
  </si>
  <si>
    <t>9990051350</t>
  </si>
  <si>
    <t>i5_90210039990051350000</t>
  </si>
  <si>
    <t>i6_90210039990051350300</t>
  </si>
  <si>
    <t>i6_90210039990051350320</t>
  </si>
  <si>
    <t>Охрана семьи и детства</t>
  </si>
  <si>
    <t>1004</t>
  </si>
  <si>
    <t>i3_90210040000000000000</t>
  </si>
  <si>
    <t>06300L4970</t>
  </si>
  <si>
    <t>i5_902100406300L4970000</t>
  </si>
  <si>
    <t>i6_902100406300L4970300</t>
  </si>
  <si>
    <t>i6_902100406300L4970320</t>
  </si>
  <si>
    <t>0630023310</t>
  </si>
  <si>
    <t>i5_90210040630023310000</t>
  </si>
  <si>
    <t>i6_90210040630023310200</t>
  </si>
  <si>
    <t>i6_90210040630023310240</t>
  </si>
  <si>
    <t>0630072400</t>
  </si>
  <si>
    <t>i5_90210040630072400000</t>
  </si>
  <si>
    <t>Капитальные вложения в объекты государственной (муниципальной) собственности</t>
  </si>
  <si>
    <t>400</t>
  </si>
  <si>
    <t>i6_90210040630072400400</t>
  </si>
  <si>
    <t>Бюджетные инвестиции</t>
  </si>
  <si>
    <t>410</t>
  </si>
  <si>
    <t>i6_90210040630072400410</t>
  </si>
  <si>
    <t>Бюджетные инвестиции на приобретение объектов недвижимого имущества в государственную (муниципальную) собственность</t>
  </si>
  <si>
    <t>412</t>
  </si>
  <si>
    <t>Другие вопросы в области социальной политики</t>
  </si>
  <si>
    <t>1006</t>
  </si>
  <si>
    <t>i3_90210060000000000000</t>
  </si>
  <si>
    <t>1520072110</t>
  </si>
  <si>
    <t>i5_90210061520072110000</t>
  </si>
  <si>
    <t>i6_90210061520072110600</t>
  </si>
  <si>
    <t>i6_90210061520072110620</t>
  </si>
  <si>
    <t>ФИЗИЧЕСКАЯ КУЛЬТУРА И СПОРТ</t>
  </si>
  <si>
    <t>1100</t>
  </si>
  <si>
    <t>i2_90211000000000000000</t>
  </si>
  <si>
    <t>Физическая культура</t>
  </si>
  <si>
    <t>1101</t>
  </si>
  <si>
    <t>i3_90211010000000000000</t>
  </si>
  <si>
    <t>1310082950</t>
  </si>
  <si>
    <t>i5_90211011310082950000</t>
  </si>
  <si>
    <t>i6_90211011310082950100</t>
  </si>
  <si>
    <t>i6_90211011310082950120</t>
  </si>
  <si>
    <t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</si>
  <si>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>123</t>
  </si>
  <si>
    <t>i6_90211011310082950200</t>
  </si>
  <si>
    <t>i6_90211011310082950240</t>
  </si>
  <si>
    <t>i2_90401000000000000000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</si>
  <si>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</si>
  <si>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</si>
  <si>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i3_90401060000000000000</t>
  </si>
  <si>
    <t>1920000110</t>
  </si>
  <si>
    <t>i5_90401061920000110000</t>
  </si>
  <si>
    <t>i6_90401061920000110100</t>
  </si>
  <si>
    <t>i6_90401061920000110120</t>
  </si>
  <si>
    <t>1920000190</t>
  </si>
  <si>
    <t>i5_90401061920000190000</t>
  </si>
  <si>
    <t>i6_90401061920000190100</t>
  </si>
  <si>
    <t>i6_90401061920000190120</t>
  </si>
  <si>
    <t>i6_90401061920000190200</t>
  </si>
  <si>
    <t>i6_90401061920000190240</t>
  </si>
  <si>
    <t>i6_90401061920000190300</t>
  </si>
  <si>
    <t>i6_90401061920000190320</t>
  </si>
  <si>
    <t>Пособия, компенсации и иные социальные выплаты гражданам, кроме публичных нормативных обязательств</t>
  </si>
  <si>
    <t>1920082300</t>
  </si>
  <si>
    <t>i5_90401061920082300000</t>
  </si>
  <si>
    <t>i6_90401061920082300200</t>
  </si>
  <si>
    <t>i6_90401061920082300240</t>
  </si>
  <si>
    <t>1920082980</t>
  </si>
  <si>
    <t>i5_90401061920082980000</t>
  </si>
  <si>
    <t>i6_90401061920082980800</t>
  </si>
  <si>
    <t>i6_90401061920082980850</t>
  </si>
  <si>
    <t>i5_90401062010021010000</t>
  </si>
  <si>
    <t>i6_90401062010021010200</t>
  </si>
  <si>
    <t>i6_90401062010021010240</t>
  </si>
  <si>
    <t>i2_90607000000000000000</t>
  </si>
  <si>
    <t>Дополнительное образование детей</t>
  </si>
  <si>
    <t>0703</t>
  </si>
  <si>
    <t>i3_90607030000000000000</t>
  </si>
  <si>
    <t>i5_90607031010000590000</t>
  </si>
  <si>
    <t>i6_90607031010000590600</t>
  </si>
  <si>
    <t>i6_90607031010000590610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</si>
  <si>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</si>
  <si>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</si>
  <si>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>1110000590</t>
  </si>
  <si>
    <t>i5_90607031110000590000</t>
  </si>
  <si>
    <t>i6_90607031110000590600</t>
  </si>
  <si>
    <t>i6_90607031110000590610</t>
  </si>
  <si>
    <t>1110083230</t>
  </si>
  <si>
    <t>i5_90607031110083230000</t>
  </si>
  <si>
    <t>i6_90607031110083230600</t>
  </si>
  <si>
    <t>i6_90607031110083230610</t>
  </si>
  <si>
    <t>1810082590</t>
  </si>
  <si>
    <t>i5_90607031810082590000</t>
  </si>
  <si>
    <t>i6_90607031810082590600</t>
  </si>
  <si>
    <t>i6_90607031810082590610</t>
  </si>
  <si>
    <t>i2_90608000000000000000</t>
  </si>
  <si>
    <t>i3_90608010000000000000</t>
  </si>
  <si>
    <t>i5_90608011010000590000</t>
  </si>
  <si>
    <t>i6_90608011010000590600</t>
  </si>
  <si>
    <t>i6_90608011010000590610</t>
  </si>
  <si>
    <t>11100L4670</t>
  </si>
  <si>
    <t>i5_906080111100L4670000</t>
  </si>
  <si>
    <t>i6_906080111100L4670600</t>
  </si>
  <si>
    <t>i6_906080111100L4670610</t>
  </si>
  <si>
    <t>11100L5192</t>
  </si>
  <si>
    <t>i5_906080111100L5192000</t>
  </si>
  <si>
    <t>i6_906080111100L5192600</t>
  </si>
  <si>
    <t>i6_906080111100L5192610</t>
  </si>
  <si>
    <t>11100R4670</t>
  </si>
  <si>
    <t>i5_906080111100R4670000</t>
  </si>
  <si>
    <t>Межбюджетные трансферты</t>
  </si>
  <si>
    <t>i6_906080111100R4670500</t>
  </si>
  <si>
    <t>540</t>
  </si>
  <si>
    <t>11100S3900</t>
  </si>
  <si>
    <t>i5_906080111100S3900000</t>
  </si>
  <si>
    <t>i6_906080111100S3900600</t>
  </si>
  <si>
    <t>i6_906080111100S3900610</t>
  </si>
  <si>
    <t>11100S4180</t>
  </si>
  <si>
    <t>i5_906080111100S4180000</t>
  </si>
  <si>
    <t>i6_906080111100S4180600</t>
  </si>
  <si>
    <t>i6_906080111100S4180610</t>
  </si>
  <si>
    <t>i5_90608011110000590000</t>
  </si>
  <si>
    <t>i6_90608011110000590600</t>
  </si>
  <si>
    <t>i6_90608011110000590610</t>
  </si>
  <si>
    <t>1110082730</t>
  </si>
  <si>
    <t>i5_90608011110082730000</t>
  </si>
  <si>
    <t>i6_90608011110082730600</t>
  </si>
  <si>
    <t>i6_90608011110082730610</t>
  </si>
  <si>
    <t>i5_90608011110083230000</t>
  </si>
  <si>
    <t>i6_90608011110083230600</t>
  </si>
  <si>
    <t>i6_90608011110083230610</t>
  </si>
  <si>
    <t>Другие вопросы в области культуры, кинематографии</t>
  </si>
  <si>
    <t>0804</t>
  </si>
  <si>
    <t>i3_90608040000000000000</t>
  </si>
  <si>
    <t>1120000110</t>
  </si>
  <si>
    <t>i5_90608041120000110000</t>
  </si>
  <si>
    <t>i6_90608041120000110100</t>
  </si>
  <si>
    <t>i6_90608041120000110120</t>
  </si>
  <si>
    <t>1120000190</t>
  </si>
  <si>
    <t>i5_90608041120000190000</t>
  </si>
  <si>
    <t>i6_90608041120000190200</t>
  </si>
  <si>
    <t>i6_90608041120000190240</t>
  </si>
  <si>
    <t>i6_90608041120000190800</t>
  </si>
  <si>
    <t>i6_90608041120000190850</t>
  </si>
  <si>
    <t>1120099990</t>
  </si>
  <si>
    <t>i5_90608041120099990000</t>
  </si>
  <si>
    <t>i6_90608041120099990100</t>
  </si>
  <si>
    <t>i6_90608041120099990120</t>
  </si>
  <si>
    <t>i6_90608041120099990200</t>
  </si>
  <si>
    <t>i6_90608041120099990240</t>
  </si>
  <si>
    <t>i6_90608041120099990800</t>
  </si>
  <si>
    <t>i6_90608041120099990850</t>
  </si>
  <si>
    <t>i2_90707000000000000000</t>
  </si>
  <si>
    <t>Дошкольное образование</t>
  </si>
  <si>
    <t>0701</t>
  </si>
  <si>
    <t>i3_90707010000000000000</t>
  </si>
  <si>
    <t>0210000590</t>
  </si>
  <si>
    <t>i5_90707010210000590000</t>
  </si>
  <si>
    <t>i6_90707010210000590600</t>
  </si>
  <si>
    <t>i6_90707010210000590610</t>
  </si>
  <si>
    <t>0210072020</t>
  </si>
  <si>
    <t>i5_90707010210072020000</t>
  </si>
  <si>
    <t>i6_90707010210072020600</t>
  </si>
  <si>
    <t>i6_90707010210072020610</t>
  </si>
  <si>
    <t>0210072030</t>
  </si>
  <si>
    <t>i5_90707010210072030000</t>
  </si>
  <si>
    <t>i6_90707010210072030600</t>
  </si>
  <si>
    <t>i6_90707010210072030610</t>
  </si>
  <si>
    <t>i5_90707011010000590000</t>
  </si>
  <si>
    <t>i6_90707011010000590600</t>
  </si>
  <si>
    <t>i6_90707011010000590610</t>
  </si>
  <si>
    <t>1010082310</t>
  </si>
  <si>
    <t>i5_90707011010082310000</t>
  </si>
  <si>
    <t>i6_90707011010082310600</t>
  </si>
  <si>
    <t>i6_90707011010082310610</t>
  </si>
  <si>
    <t>1010082320</t>
  </si>
  <si>
    <t>i5_90707011010082320000</t>
  </si>
  <si>
    <t>i6_90707011010082320600</t>
  </si>
  <si>
    <t>i6_90707011010082320610</t>
  </si>
  <si>
    <t>99100S4220</t>
  </si>
  <si>
    <t>i5_907070199100S4220000</t>
  </si>
  <si>
    <t>i6_907070199100S4220600</t>
  </si>
  <si>
    <t>i6_907070199100S4220610</t>
  </si>
  <si>
    <t>i5_90707019910071180000</t>
  </si>
  <si>
    <t>i6_90707019910071180600</t>
  </si>
  <si>
    <t>i6_90707019910071180610</t>
  </si>
  <si>
    <t>Общее образование</t>
  </si>
  <si>
    <t>0702</t>
  </si>
  <si>
    <t>i3_90707020000000000000</t>
  </si>
  <si>
    <t>i5_90707020210000590000</t>
  </si>
  <si>
    <t>i6_90707020210000590600</t>
  </si>
  <si>
    <t>i6_90707020210000590610</t>
  </si>
  <si>
    <t>i5_90707020210072030000</t>
  </si>
  <si>
    <t>i6_90707020210072030600</t>
  </si>
  <si>
    <t>i6_90707020210072030610</t>
  </si>
  <si>
    <t>i5_90707020920029580000</t>
  </si>
  <si>
    <t>i6_90707020920029580600</t>
  </si>
  <si>
    <t>i6_90707020920029580610</t>
  </si>
  <si>
    <t>i5_90707021010000590000</t>
  </si>
  <si>
    <t>i6_90707021010000590600</t>
  </si>
  <si>
    <t>i6_90707021010000590610</t>
  </si>
  <si>
    <t>i5_90707021010082310000</t>
  </si>
  <si>
    <t>i6_90707021010082310600</t>
  </si>
  <si>
    <t>i6_90707021010082310610</t>
  </si>
  <si>
    <t>i5_90707021010082320000</t>
  </si>
  <si>
    <t>i6_90707021010082320600</t>
  </si>
  <si>
    <t>i6_90707021010082320610</t>
  </si>
  <si>
    <t>13200S4330</t>
  </si>
  <si>
    <t>i5_907070213200S4330000</t>
  </si>
  <si>
    <t>i6_907070213200S4330600</t>
  </si>
  <si>
    <t>i6_907070213200S4330610</t>
  </si>
  <si>
    <t>i5_907070299100S4220000</t>
  </si>
  <si>
    <t>i6_907070299100S4220600</t>
  </si>
  <si>
    <t>i6_907070299100S4220610</t>
  </si>
  <si>
    <t>i5_90707029910071180000</t>
  </si>
  <si>
    <t>i6_90707029910071180600</t>
  </si>
  <si>
    <t>i6_90707029910071180610</t>
  </si>
  <si>
    <t>i3_90707030000000000000</t>
  </si>
  <si>
    <t>i5_90707030210000590000</t>
  </si>
  <si>
    <t>i6_90707030210000590600</t>
  </si>
  <si>
    <t>i6_90707030210000590610</t>
  </si>
  <si>
    <t>i5_90707030210072030000</t>
  </si>
  <si>
    <t>i6_90707030210072030600</t>
  </si>
  <si>
    <t>i6_90707030210072030610</t>
  </si>
  <si>
    <t>0210083230</t>
  </si>
  <si>
    <t>i5_90707030210083230000</t>
  </si>
  <si>
    <t>i6_90707030210083230600</t>
  </si>
  <si>
    <t>i6_90707030210083230610</t>
  </si>
  <si>
    <t>i5_90707030920029580000</t>
  </si>
  <si>
    <t>i6_90707030920029580600</t>
  </si>
  <si>
    <t>i6_90707030920029580610</t>
  </si>
  <si>
    <t>i5_90707031010000590000</t>
  </si>
  <si>
    <t>i6_90707031010000590600</t>
  </si>
  <si>
    <t>i6_90707031010000590610</t>
  </si>
  <si>
    <t>i5_90707031010082310000</t>
  </si>
  <si>
    <t>i6_90707031010082310600</t>
  </si>
  <si>
    <t>i6_90707031010082310610</t>
  </si>
  <si>
    <t>i5_90707031010082320000</t>
  </si>
  <si>
    <t>i6_90707031010082320600</t>
  </si>
  <si>
    <t>i6_90707031010082320610</t>
  </si>
  <si>
    <t>i5_90707031310082950000</t>
  </si>
  <si>
    <t>i6_90707031310082950600</t>
  </si>
  <si>
    <t>i6_90707031310082950610</t>
  </si>
  <si>
    <t>2110082900</t>
  </si>
  <si>
    <t>i5_90707032110082900000</t>
  </si>
  <si>
    <t>i6_90707032110082900600</t>
  </si>
  <si>
    <t>i6_90707032110082900610</t>
  </si>
  <si>
    <t>2110082930</t>
  </si>
  <si>
    <t>i5_90707032110082930000</t>
  </si>
  <si>
    <t>i6_90707032110082930600</t>
  </si>
  <si>
    <t>i6_90707032110082930610</t>
  </si>
  <si>
    <t>2110082940</t>
  </si>
  <si>
    <t>i5_90707032110082940000</t>
  </si>
  <si>
    <t>i6_90707032110082940600</t>
  </si>
  <si>
    <t>i6_90707032110082940610</t>
  </si>
  <si>
    <t>i5_90707039910071180000</t>
  </si>
  <si>
    <t>i6_90707039910071180600</t>
  </si>
  <si>
    <t>i6_90707039910071180610</t>
  </si>
  <si>
    <t>i3_90707070000000000000</t>
  </si>
  <si>
    <t>04200S3130</t>
  </si>
  <si>
    <t>i5_907070704200S3130000</t>
  </si>
  <si>
    <t>i6_907070704200S3130600</t>
  </si>
  <si>
    <t>i6_907070704200S3130610</t>
  </si>
  <si>
    <t>Другие вопросы в области образования</t>
  </si>
  <si>
    <t>0709</t>
  </si>
  <si>
    <t>i3_90707090000000000000</t>
  </si>
  <si>
    <t>0220000110</t>
  </si>
  <si>
    <t>i5_90707090220000110000</t>
  </si>
  <si>
    <t>i6_90707090220000110100</t>
  </si>
  <si>
    <t>i6_90707090220000110120</t>
  </si>
  <si>
    <t>0220000190</t>
  </si>
  <si>
    <t>i5_90707090220000190000</t>
  </si>
  <si>
    <t>i6_90707090220000190200</t>
  </si>
  <si>
    <t>i6_90707090220000190240</t>
  </si>
  <si>
    <t>0220072040</t>
  </si>
  <si>
    <t>i5_90707090220072040000</t>
  </si>
  <si>
    <t>i6_90707090220072040100</t>
  </si>
  <si>
    <t>i6_90707090220072040120</t>
  </si>
  <si>
    <t>i6_90707090220072040200</t>
  </si>
  <si>
    <t>i6_90707090220072040240</t>
  </si>
  <si>
    <t>0220082980</t>
  </si>
  <si>
    <t>i5_90707090220082980000</t>
  </si>
  <si>
    <t>i6_90707090220082980800</t>
  </si>
  <si>
    <t>i6_90707090220082980850</t>
  </si>
  <si>
    <t>0220099990</t>
  </si>
  <si>
    <t>i5_90707090220099990000</t>
  </si>
  <si>
    <t>i6_90707090220099990100</t>
  </si>
  <si>
    <t>i6_90707090220099990120</t>
  </si>
  <si>
    <t>i6_90707090220099990200</t>
  </si>
  <si>
    <t>i6_90707090220099990240</t>
  </si>
  <si>
    <t>i2_90710000000000000000</t>
  </si>
  <si>
    <t>i3_90710040000000000000</t>
  </si>
  <si>
    <t>0420052600</t>
  </si>
  <si>
    <t>i5_90710040420052600000</t>
  </si>
  <si>
    <t>i6_90710040420052600300</t>
  </si>
  <si>
    <t>i6_90710040420052600320</t>
  </si>
  <si>
    <t>0420072180</t>
  </si>
  <si>
    <t>i5_90710040420072180000</t>
  </si>
  <si>
    <t>i6_90710040420072180200</t>
  </si>
  <si>
    <t>i6_90710040420072180240</t>
  </si>
  <si>
    <t>i6_90710040420072180300</t>
  </si>
  <si>
    <t>i6_90710040420072180320</t>
  </si>
  <si>
    <t>0420072220</t>
  </si>
  <si>
    <t>i5_90710040420072220000</t>
  </si>
  <si>
    <t>i6_90710040420072220300</t>
  </si>
  <si>
    <t>i6_90710040420072220320</t>
  </si>
  <si>
    <t>0420072420</t>
  </si>
  <si>
    <t>i5_90710040420072420000</t>
  </si>
  <si>
    <t>i6_90710040420072420300</t>
  </si>
  <si>
    <t>i6_90710040420072420320</t>
  </si>
  <si>
    <t>Приобретение товаров, работ, услуг в пользу граждан в целях их социального обеспечения</t>
  </si>
  <si>
    <t>323</t>
  </si>
  <si>
    <t>i2_91307000000000000000</t>
  </si>
  <si>
    <t>i3_91307070000000000000</t>
  </si>
  <si>
    <t>0420072200</t>
  </si>
  <si>
    <t>i5_91307070420072200000</t>
  </si>
  <si>
    <t>i6_91307070420072200200</t>
  </si>
  <si>
    <t>i6_91307070420072200240</t>
  </si>
  <si>
    <t>i6_91307070420072200300</t>
  </si>
  <si>
    <t>i6_91307070420072200320</t>
  </si>
  <si>
    <t>0420082920</t>
  </si>
  <si>
    <t>i5_91307070420082920000</t>
  </si>
  <si>
    <t>i6_91307070420082920200</t>
  </si>
  <si>
    <t>i6_91307070420082920240</t>
  </si>
  <si>
    <t>Пенсионное обеспечение</t>
  </si>
  <si>
    <t>1001</t>
  </si>
  <si>
    <t>i3_91310010000000000000</t>
  </si>
  <si>
    <t>0410082050</t>
  </si>
  <si>
    <t>i5_91310010410082050000</t>
  </si>
  <si>
    <t>i6_91310010410082050200</t>
  </si>
  <si>
    <t>i6_91310010410082050240</t>
  </si>
  <si>
    <t>i6_91310010410082050300</t>
  </si>
  <si>
    <t>Публичные нормативные социальные выплаты гражданам</t>
  </si>
  <si>
    <t>310</t>
  </si>
  <si>
    <t>i6_91310010410082050310</t>
  </si>
  <si>
    <t>Иные пенсии, социальные доплаты к пенсиям</t>
  </si>
  <si>
    <t>312</t>
  </si>
  <si>
    <t>Социальное обслуживание населения</t>
  </si>
  <si>
    <t>1002</t>
  </si>
  <si>
    <t>i3_91310020000000000000</t>
  </si>
  <si>
    <t>0430000590</t>
  </si>
  <si>
    <t>i5_91310020430000590000</t>
  </si>
  <si>
    <t>i6_91310020430000590600</t>
  </si>
  <si>
    <t>i6_91310020430000590610</t>
  </si>
  <si>
    <t>0430072260</t>
  </si>
  <si>
    <t>i5_91310020430072260000</t>
  </si>
  <si>
    <t>i6_91310020430072260600</t>
  </si>
  <si>
    <t>i6_91310020430072260610</t>
  </si>
  <si>
    <t>0430082980</t>
  </si>
  <si>
    <t>i5_91310020430082980000</t>
  </si>
  <si>
    <t>i6_91310020430082980600</t>
  </si>
  <si>
    <t>i6_91310020430082980610</t>
  </si>
  <si>
    <t>i5_91310021010000590000</t>
  </si>
  <si>
    <t>i6_91310021010000590600</t>
  </si>
  <si>
    <t>i6_91310021010000590610</t>
  </si>
  <si>
    <t>i5_913100299100S4220000</t>
  </si>
  <si>
    <t>i6_913100299100S4220600</t>
  </si>
  <si>
    <t>i6_913100299100S4220610</t>
  </si>
  <si>
    <t>i3_91310030000000000000</t>
  </si>
  <si>
    <t>0410051370</t>
  </si>
  <si>
    <t>i5_91310030410051370000</t>
  </si>
  <si>
    <t>i6_91310030410051370200</t>
  </si>
  <si>
    <t>i6_91310030410051370240</t>
  </si>
  <si>
    <t>i6_91310030410051370300</t>
  </si>
  <si>
    <t>i6_91310030410051370320</t>
  </si>
  <si>
    <t>0410052200</t>
  </si>
  <si>
    <t>i5_91310030410052200000</t>
  </si>
  <si>
    <t>i6_91310030410052200200</t>
  </si>
  <si>
    <t>i6_91310030410052200240</t>
  </si>
  <si>
    <t>i6_91310030410052200300</t>
  </si>
  <si>
    <t>i6_91310030410052200320</t>
  </si>
  <si>
    <t>0410052500</t>
  </si>
  <si>
    <t>i5_91310030410052500000</t>
  </si>
  <si>
    <t>i6_91310030410052500200</t>
  </si>
  <si>
    <t>i6_91310030410052500240</t>
  </si>
  <si>
    <t>i6_91310030410052500300</t>
  </si>
  <si>
    <t>i6_91310030410052500320</t>
  </si>
  <si>
    <t>0410072050</t>
  </si>
  <si>
    <t>i5_91310030410072050000</t>
  </si>
  <si>
    <t>i6_91310030410072050200</t>
  </si>
  <si>
    <t>i6_91310030410072050240</t>
  </si>
  <si>
    <t>i6_91310030410072050300</t>
  </si>
  <si>
    <t>i6_91310030410072050320</t>
  </si>
  <si>
    <t>0410072060</t>
  </si>
  <si>
    <t>i5_91310030410072060000</t>
  </si>
  <si>
    <t>i6_91310030410072060300</t>
  </si>
  <si>
    <t>i6_91310030410072060320</t>
  </si>
  <si>
    <t>0410072070</t>
  </si>
  <si>
    <t>i5_91310030410072070000</t>
  </si>
  <si>
    <t>i6_91310030410072070200</t>
  </si>
  <si>
    <t>i6_91310030410072070240</t>
  </si>
  <si>
    <t>i6_91310030410072070300</t>
  </si>
  <si>
    <t>i6_91310030410072070320</t>
  </si>
  <si>
    <t>0410072080</t>
  </si>
  <si>
    <t>i5_91310030410072080000</t>
  </si>
  <si>
    <t>i6_91310030410072080200</t>
  </si>
  <si>
    <t>i6_91310030410072080240</t>
  </si>
  <si>
    <t>i6_91310030410072080300</t>
  </si>
  <si>
    <t>i6_91310030410072080320</t>
  </si>
  <si>
    <t>0410072090</t>
  </si>
  <si>
    <t>i5_91310030410072090000</t>
  </si>
  <si>
    <t>i6_91310030410072090200</t>
  </si>
  <si>
    <t>i6_91310030410072090240</t>
  </si>
  <si>
    <t>i6_91310030410072090300</t>
  </si>
  <si>
    <t>i6_91310030410072090320</t>
  </si>
  <si>
    <t>0410072100</t>
  </si>
  <si>
    <t>i5_91310030410072100000</t>
  </si>
  <si>
    <t>i6_91310030410072100200</t>
  </si>
  <si>
    <t>i6_91310030410072100240</t>
  </si>
  <si>
    <t>i6_91310030410072100300</t>
  </si>
  <si>
    <t>i6_91310030410072100320</t>
  </si>
  <si>
    <t>0410072120</t>
  </si>
  <si>
    <t>i5_91310030410072120000</t>
  </si>
  <si>
    <t>i6_91310030410072120200</t>
  </si>
  <si>
    <t>i6_91310030410072120240</t>
  </si>
  <si>
    <t>i6_91310030410072120300</t>
  </si>
  <si>
    <t>i6_91310030410072120320</t>
  </si>
  <si>
    <t>0520052800</t>
  </si>
  <si>
    <t>i5_91310030520052800000</t>
  </si>
  <si>
    <t>i6_91310030520052800200</t>
  </si>
  <si>
    <t>i6_91310030520052800240</t>
  </si>
  <si>
    <t>0520082800</t>
  </si>
  <si>
    <t>i5_91310030520082800000</t>
  </si>
  <si>
    <t>i6_91310030520082800300</t>
  </si>
  <si>
    <t>i6_91310030520082800320</t>
  </si>
  <si>
    <t>i3_91310040000000000000</t>
  </si>
  <si>
    <t>042P150840</t>
  </si>
  <si>
    <t>i5_9131004042P150840000</t>
  </si>
  <si>
    <t>i6_9131004042P150840300</t>
  </si>
  <si>
    <t>i6_9131004042P150840320</t>
  </si>
  <si>
    <t>042P155730</t>
  </si>
  <si>
    <t>i5_9131004042P155730000</t>
  </si>
  <si>
    <t>i6_9131004042P155730300</t>
  </si>
  <si>
    <t>i6_9131004042P155730320</t>
  </si>
  <si>
    <t>042P172160</t>
  </si>
  <si>
    <t>i5_9131004042P172160000</t>
  </si>
  <si>
    <t>i6_9131004042P172160200</t>
  </si>
  <si>
    <t>i6_9131004042P172160240</t>
  </si>
  <si>
    <t>i6_9131004042P172160300</t>
  </si>
  <si>
    <t>i6_9131004042P172160320</t>
  </si>
  <si>
    <t>042P172210</t>
  </si>
  <si>
    <t>i5_9131004042P172210000</t>
  </si>
  <si>
    <t>i6_9131004042P172210200</t>
  </si>
  <si>
    <t>i6_9131004042P172210240</t>
  </si>
  <si>
    <t>i6_9131004042P172210300</t>
  </si>
  <si>
    <t>i6_9131004042P172210320</t>
  </si>
  <si>
    <t>042P172240</t>
  </si>
  <si>
    <t>i5_9131004042P172240000</t>
  </si>
  <si>
    <t>i6_9131004042P172240200</t>
  </si>
  <si>
    <t>i6_9131004042P172240240</t>
  </si>
  <si>
    <t>i6_9131004042P172240300</t>
  </si>
  <si>
    <t>i6_9131004042P172240320</t>
  </si>
  <si>
    <t>042P172440</t>
  </si>
  <si>
    <t>i5_9131004042P172440000</t>
  </si>
  <si>
    <t>i6_9131004042P172440200</t>
  </si>
  <si>
    <t>i6_9131004042P172440240</t>
  </si>
  <si>
    <t>0420052700</t>
  </si>
  <si>
    <t>i5_91310040420052700000</t>
  </si>
  <si>
    <t>i6_91310040420052700300</t>
  </si>
  <si>
    <t>i6_91310040420052700320</t>
  </si>
  <si>
    <t>0420053800</t>
  </si>
  <si>
    <t>i5_91310040420053800000</t>
  </si>
  <si>
    <t>i6_91310040420053800300</t>
  </si>
  <si>
    <t>i6_91310040420053800320</t>
  </si>
  <si>
    <t>0420072150</t>
  </si>
  <si>
    <t>i5_91310040420072150000</t>
  </si>
  <si>
    <t>i6_91310040420072150200</t>
  </si>
  <si>
    <t>i6_91310040420072150240</t>
  </si>
  <si>
    <t>i6_91310040420072150300</t>
  </si>
  <si>
    <t>i6_91310040420072150320</t>
  </si>
  <si>
    <t>0420072170</t>
  </si>
  <si>
    <t>i5_91310040420072170000</t>
  </si>
  <si>
    <t>i6_91310040420072170200</t>
  </si>
  <si>
    <t>i6_91310040420072170240</t>
  </si>
  <si>
    <t>i6_91310040420072170300</t>
  </si>
  <si>
    <t>i6_91310040420072170320</t>
  </si>
  <si>
    <t>i3_91310060000000000000</t>
  </si>
  <si>
    <t>0410072110</t>
  </si>
  <si>
    <t>i5_91310060410072110000</t>
  </si>
  <si>
    <t>i6_91310060410072110100</t>
  </si>
  <si>
    <t>i6_91310060410072110120</t>
  </si>
  <si>
    <t>i6_91310060410072110200</t>
  </si>
  <si>
    <t>i6_91310060410072110240</t>
  </si>
  <si>
    <t>i6_91310060410072110800</t>
  </si>
  <si>
    <t>i6_91310060410072110850</t>
  </si>
  <si>
    <t>i5_91310062010021010000</t>
  </si>
  <si>
    <t>i6_91310062010021010200</t>
  </si>
  <si>
    <t>i6_91310062010021010240</t>
  </si>
  <si>
    <t>Результат исполнения бюджета (дефицит / профицит)</t>
  </si>
  <si>
    <t xml:space="preserve">                                  3. Источники финансирования дефицита бюджета</t>
  </si>
  <si>
    <t xml:space="preserve">                        Форма 0503117  с.3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</si>
  <si>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</si>
  <si>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</t>
  </si>
  <si>
    <t xml:space="preserve">      в том числе:</t>
  </si>
  <si>
    <t>источники внутреннего финансирования бюджета</t>
  </si>
  <si>
    <t>520</t>
  </si>
  <si>
    <t xml:space="preserve">       из них:</t>
  </si>
  <si>
    <t>источники внешнего финансирования бюджета</t>
  </si>
  <si>
    <t>Изменение остатков средств</t>
  </si>
  <si>
    <t>700</t>
  </si>
  <si>
    <t>00001000000000000000</t>
  </si>
  <si>
    <t>Изменение остатков средств на счетах по учету средств бюджета</t>
  </si>
  <si>
    <t>00001050000000000000</t>
  </si>
  <si>
    <t>Изменение иных финансовых активов за счет средств, размещенных в депозиты в валюте Российской Федерации и иностранной валюте в кредитных организациях</t>
  </si>
  <si>
    <t>00001060000000000000</t>
  </si>
  <si>
    <t>Увеличение остатков средств бюджетов</t>
  </si>
  <si>
    <t>710</t>
  </si>
  <si>
    <t>01050000000000500</t>
  </si>
  <si>
    <t>x</t>
  </si>
  <si>
    <t>i2_00001050000000000500</t>
  </si>
  <si>
    <t>Увеличение прочих остатков средств бюджетов</t>
  </si>
  <si>
    <t>01050200000000500</t>
  </si>
  <si>
    <t>i2_00001050200000000500</t>
  </si>
  <si>
    <t>Увеличение прочих остатков денежных средств бюджетов</t>
  </si>
  <si>
    <t>01050201000000510</t>
  </si>
  <si>
    <t>i2_00001050201000000510</t>
  </si>
  <si>
    <t>Увеличение прочих остатков денежных средств бюджетов муниципальных районов</t>
  </si>
  <si>
    <t>01050201050000510</t>
  </si>
  <si>
    <t>Уменьшение остатков средств бюджетов</t>
  </si>
  <si>
    <t>720</t>
  </si>
  <si>
    <t>01050000000000600</t>
  </si>
  <si>
    <t>i2_00001050000000000600</t>
  </si>
  <si>
    <t>Уменьшение прочих остатков средств бюджетов</t>
  </si>
  <si>
    <t>01050200000000600</t>
  </si>
  <si>
    <t>i2_00001050200000000600</t>
  </si>
  <si>
    <t>Уменьшение прочих остатков денежных средств бюджетов</t>
  </si>
  <si>
    <t>01050201000000610</t>
  </si>
  <si>
    <t>i2_00001050201000000610</t>
  </si>
  <si>
    <t>Уменьшение прочих остатков денежных средств бюджетов муниципальных районов</t>
  </si>
  <si>
    <t>01050201050000610</t>
  </si>
  <si>
    <t>Руководитель          ____________________</t>
  </si>
  <si>
    <t>Алексеева Е. Е.</t>
  </si>
  <si>
    <t>Руководитель финансово-
экономической службы</t>
  </si>
  <si>
    <t xml:space="preserve">                                            (подпись)</t>
  </si>
  <si>
    <t>(расшифровка подписи)</t>
  </si>
  <si>
    <t>(подпись)</t>
  </si>
  <si>
    <t xml:space="preserve">Главный бухгалтер ____________________ </t>
  </si>
  <si>
    <t>"________"    ________________________  20  ___  г.</t>
  </si>
  <si>
    <t>Соловьева И.П.</t>
  </si>
  <si>
    <t>"5"ноября  2019  г.</t>
  </si>
  <si>
    <t>бюджетВеселовского района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</si>
</sst>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1"/>
      <name val="Arial Cyr"/>
      <family val="2"/>
      <charset val="204"/>
    </font>
    <font>
      <sz val="8"/>
      <name val="Arial Cyr"/>
      <family val="2"/>
      <charset val="204"/>
    </font>
    <font>
      <sz val="8"/>
      <name val="Arial Cyr"/>
      <charset val="204"/>
    </font>
  </fonts>
  <fills count="9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lightGray"/>
    </fill>
    <fill>
      <patternFill patternType="lightGray">
        <bgColor indexed="42"/>
      </patternFill>
    </fill>
    <fill>
      <patternFill patternType="solid">
        <fgColor indexed="13"/>
        <bgColor indexed="64"/>
      </patternFill>
    </fill>
  </fills>
  <borders count="58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/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47">
    <xf numFmtId="0" fontId="0" fillId="0" borderId="0" xfId="0"/>
    <xf numFmtId="0" fontId="3" fillId="0" borderId="2" xfId="1" applyFont="1" applyBorder="1" applyAlignment="1">
      <alignment horizontal="center"/>
    </xf>
    <xf numFmtId="49" fontId="3" fillId="0" borderId="0" xfId="1" applyNumberFormat="1" applyFont="1" applyBorder="1" applyAlignment="1">
      <alignment horizontal="center"/>
    </xf>
    <xf numFmtId="49" fontId="1" fillId="0" borderId="0" xfId="1" applyNumberFormat="1"/>
    <xf numFmtId="0" fontId="1" fillId="0" borderId="0" xfId="1"/>
    <xf numFmtId="0" fontId="3" fillId="0" borderId="0" xfId="1" applyFont="1" applyAlignment="1">
      <alignment horizontal="centerContinuous"/>
    </xf>
    <xf numFmtId="0" fontId="3" fillId="0" borderId="0" xfId="1" applyFont="1" applyAlignment="1">
      <alignment horizontal="left"/>
    </xf>
    <xf numFmtId="0" fontId="1" fillId="0" borderId="0" xfId="1" applyAlignment="1">
      <alignment horizontal="left"/>
    </xf>
    <xf numFmtId="49" fontId="3" fillId="0" borderId="3" xfId="1" applyNumberFormat="1" applyFont="1" applyBorder="1" applyAlignment="1">
      <alignment horizontal="center"/>
    </xf>
    <xf numFmtId="0" fontId="3" fillId="0" borderId="0" xfId="1" applyFont="1" applyAlignment="1">
      <alignment horizontal="right"/>
    </xf>
    <xf numFmtId="14" fontId="3" fillId="0" borderId="5" xfId="1" applyNumberFormat="1" applyFont="1" applyBorder="1" applyAlignment="1">
      <alignment horizontal="center"/>
    </xf>
    <xf numFmtId="49" fontId="3" fillId="0" borderId="0" xfId="1" applyNumberFormat="1" applyFont="1"/>
    <xf numFmtId="49" fontId="3" fillId="0" borderId="0" xfId="1" applyNumberFormat="1" applyFont="1" applyAlignment="1">
      <alignment horizontal="right"/>
    </xf>
    <xf numFmtId="49" fontId="3" fillId="0" borderId="6" xfId="1" applyNumberFormat="1" applyFont="1" applyBorder="1" applyAlignment="1">
      <alignment horizontal="center"/>
    </xf>
    <xf numFmtId="49" fontId="3" fillId="0" borderId="5" xfId="1" applyNumberFormat="1" applyFont="1" applyBorder="1" applyAlignment="1">
      <alignment horizontal="center"/>
    </xf>
    <xf numFmtId="0" fontId="3" fillId="0" borderId="0" xfId="1" applyFont="1" applyAlignment="1"/>
    <xf numFmtId="49" fontId="3" fillId="0" borderId="8" xfId="1" applyNumberFormat="1" applyFont="1" applyBorder="1" applyAlignment="1">
      <alignment horizontal="center"/>
    </xf>
    <xf numFmtId="49" fontId="2" fillId="0" borderId="0" xfId="1" applyNumberFormat="1" applyFont="1" applyBorder="1" applyAlignment="1">
      <alignment horizontal="center"/>
    </xf>
    <xf numFmtId="0" fontId="1" fillId="0" borderId="4" xfId="1" applyBorder="1" applyAlignment="1">
      <alignment horizontal="left"/>
    </xf>
    <xf numFmtId="0" fontId="1" fillId="0" borderId="4" xfId="1" applyBorder="1" applyAlignment="1"/>
    <xf numFmtId="49" fontId="1" fillId="0" borderId="4" xfId="1" applyNumberFormat="1" applyBorder="1"/>
    <xf numFmtId="0" fontId="1" fillId="0" borderId="4" xfId="1" applyBorder="1"/>
    <xf numFmtId="49" fontId="1" fillId="0" borderId="0" xfId="1" applyNumberFormat="1" applyBorder="1"/>
    <xf numFmtId="49" fontId="3" fillId="0" borderId="0" xfId="1" applyNumberFormat="1" applyFont="1" applyBorder="1" applyAlignment="1">
      <alignment horizontal="center" vertical="center" wrapText="1"/>
    </xf>
    <xf numFmtId="0" fontId="3" fillId="0" borderId="18" xfId="1" applyFont="1" applyBorder="1" applyAlignment="1">
      <alignment horizontal="center" vertical="center"/>
    </xf>
    <xf numFmtId="0" fontId="3" fillId="0" borderId="2" xfId="1" applyFont="1" applyBorder="1" applyAlignment="1">
      <alignment horizontal="center" vertical="center"/>
    </xf>
    <xf numFmtId="49" fontId="3" fillId="0" borderId="2" xfId="1" applyNumberFormat="1" applyFont="1" applyBorder="1" applyAlignment="1">
      <alignment horizontal="center" vertical="center"/>
    </xf>
    <xf numFmtId="49" fontId="3" fillId="0" borderId="0" xfId="1" applyNumberFormat="1" applyFont="1" applyBorder="1" applyAlignment="1">
      <alignment horizontal="center" vertical="center"/>
    </xf>
    <xf numFmtId="0" fontId="4" fillId="2" borderId="22" xfId="1" applyFont="1" applyFill="1" applyBorder="1" applyAlignment="1">
      <alignment horizontal="left" wrapText="1"/>
    </xf>
    <xf numFmtId="49" fontId="4" fillId="2" borderId="23" xfId="1" applyNumberFormat="1" applyFont="1" applyFill="1" applyBorder="1" applyAlignment="1">
      <alignment horizontal="center" wrapText="1"/>
    </xf>
    <xf numFmtId="4" fontId="3" fillId="3" borderId="17" xfId="1" applyNumberFormat="1" applyFont="1" applyFill="1" applyBorder="1" applyAlignment="1">
      <alignment horizontal="right"/>
    </xf>
    <xf numFmtId="4" fontId="3" fillId="3" borderId="27" xfId="1" applyNumberFormat="1" applyFont="1" applyFill="1" applyBorder="1" applyAlignment="1">
      <alignment horizontal="right"/>
    </xf>
    <xf numFmtId="0" fontId="4" fillId="2" borderId="28" xfId="1" applyFont="1" applyFill="1" applyBorder="1" applyAlignment="1">
      <alignment horizontal="left" wrapText="1"/>
    </xf>
    <xf numFmtId="49" fontId="4" fillId="2" borderId="29" xfId="1" applyNumberFormat="1" applyFont="1" applyFill="1" applyBorder="1" applyAlignment="1">
      <alignment horizontal="center" wrapText="1"/>
    </xf>
    <xf numFmtId="4" fontId="3" fillId="2" borderId="17" xfId="1" applyNumberFormat="1" applyFont="1" applyFill="1" applyBorder="1" applyAlignment="1">
      <alignment horizontal="right"/>
    </xf>
    <xf numFmtId="4" fontId="3" fillId="2" borderId="15" xfId="1" applyNumberFormat="1" applyFont="1" applyFill="1" applyBorder="1" applyAlignment="1">
      <alignment horizontal="right"/>
    </xf>
    <xf numFmtId="4" fontId="3" fillId="2" borderId="32" xfId="1" applyNumberFormat="1" applyFont="1" applyFill="1" applyBorder="1" applyAlignment="1">
      <alignment horizontal="right"/>
    </xf>
    <xf numFmtId="0" fontId="4" fillId="4" borderId="33" xfId="1" applyFont="1" applyFill="1" applyBorder="1" applyAlignment="1">
      <alignment horizontal="left" wrapText="1"/>
    </xf>
    <xf numFmtId="49" fontId="4" fillId="4" borderId="34" xfId="1" applyNumberFormat="1" applyFont="1" applyFill="1" applyBorder="1" applyAlignment="1">
      <alignment horizontal="center" wrapText="1"/>
    </xf>
    <xf numFmtId="49" fontId="4" fillId="4" borderId="30" xfId="1" applyNumberFormat="1" applyFont="1" applyFill="1" applyBorder="1" applyAlignment="1">
      <alignment horizontal="center" wrapText="1"/>
    </xf>
    <xf numFmtId="4" fontId="3" fillId="4" borderId="17" xfId="1" applyNumberFormat="1" applyFont="1" applyFill="1" applyBorder="1" applyAlignment="1">
      <alignment horizontal="right"/>
    </xf>
    <xf numFmtId="4" fontId="3" fillId="4" borderId="15" xfId="1" applyNumberFormat="1" applyFont="1" applyFill="1" applyBorder="1" applyAlignment="1">
      <alignment horizontal="right"/>
    </xf>
    <xf numFmtId="4" fontId="3" fillId="4" borderId="32" xfId="1" applyNumberFormat="1" applyFont="1" applyFill="1" applyBorder="1" applyAlignment="1">
      <alignment horizontal="right"/>
    </xf>
    <xf numFmtId="49" fontId="3" fillId="4" borderId="0" xfId="1" applyNumberFormat="1" applyFont="1" applyFill="1" applyBorder="1" applyAlignment="1">
      <alignment horizontal="right"/>
    </xf>
    <xf numFmtId="49" fontId="1" fillId="4" borderId="0" xfId="1" applyNumberFormat="1" applyFill="1"/>
    <xf numFmtId="0" fontId="1" fillId="0" borderId="0" xfId="1" applyAlignment="1">
      <alignment wrapText="1"/>
    </xf>
    <xf numFmtId="0" fontId="4" fillId="0" borderId="33" xfId="1" applyFont="1" applyBorder="1" applyAlignment="1" applyProtection="1">
      <alignment horizontal="left" wrapText="1"/>
      <protection locked="0"/>
    </xf>
    <xf numFmtId="49" fontId="4" fillId="0" borderId="34" xfId="1" applyNumberFormat="1" applyFont="1" applyBorder="1" applyAlignment="1" applyProtection="1">
      <alignment horizontal="center" wrapText="1"/>
      <protection locked="0"/>
    </xf>
    <xf numFmtId="49" fontId="3" fillId="0" borderId="36" xfId="1" applyNumberFormat="1" applyFont="1" applyBorder="1" applyAlignment="1" applyProtection="1">
      <alignment horizontal="center" wrapText="1"/>
      <protection locked="0"/>
    </xf>
    <xf numFmtId="4" fontId="3" fillId="0" borderId="17" xfId="1" applyNumberFormat="1" applyFont="1" applyBorder="1" applyAlignment="1" applyProtection="1">
      <alignment horizontal="right" wrapText="1"/>
      <protection locked="0"/>
    </xf>
    <xf numFmtId="4" fontId="3" fillId="0" borderId="15" xfId="1" applyNumberFormat="1" applyFont="1" applyBorder="1" applyAlignment="1" applyProtection="1">
      <alignment horizontal="right" wrapText="1"/>
      <protection locked="0"/>
    </xf>
    <xf numFmtId="4" fontId="3" fillId="4" borderId="32" xfId="1" applyNumberFormat="1" applyFont="1" applyFill="1" applyBorder="1" applyAlignment="1">
      <alignment horizontal="right" wrapText="1"/>
    </xf>
    <xf numFmtId="49" fontId="3" fillId="4" borderId="0" xfId="1" applyNumberFormat="1" applyFont="1" applyFill="1" applyBorder="1" applyAlignment="1">
      <alignment horizontal="right" wrapText="1"/>
    </xf>
    <xf numFmtId="49" fontId="1" fillId="0" borderId="0" xfId="1" applyNumberFormat="1" applyAlignment="1">
      <alignment wrapText="1"/>
    </xf>
    <xf numFmtId="0" fontId="4" fillId="0" borderId="37" xfId="1" applyFont="1" applyBorder="1" applyAlignment="1">
      <alignment horizontal="left" wrapText="1"/>
    </xf>
    <xf numFmtId="49" fontId="4" fillId="0" borderId="38" xfId="1" applyNumberFormat="1" applyFont="1" applyBorder="1" applyAlignment="1">
      <alignment horizontal="center" wrapText="1"/>
    </xf>
    <xf numFmtId="49" fontId="3" fillId="0" borderId="2" xfId="1" applyNumberFormat="1" applyFont="1" applyBorder="1" applyAlignment="1">
      <alignment horizontal="center"/>
    </xf>
    <xf numFmtId="49" fontId="3" fillId="0" borderId="21" xfId="1" applyNumberFormat="1" applyFont="1" applyBorder="1" applyAlignment="1">
      <alignment horizontal="center"/>
    </xf>
    <xf numFmtId="4" fontId="3" fillId="0" borderId="21" xfId="1" applyNumberFormat="1" applyFont="1" applyBorder="1" applyAlignment="1">
      <alignment horizontal="right"/>
    </xf>
    <xf numFmtId="4" fontId="3" fillId="0" borderId="2" xfId="1" applyNumberFormat="1" applyFont="1" applyBorder="1" applyAlignment="1">
      <alignment horizontal="right"/>
    </xf>
    <xf numFmtId="4" fontId="3" fillId="4" borderId="39" xfId="1" applyNumberFormat="1" applyFont="1" applyFill="1" applyBorder="1" applyAlignment="1">
      <alignment horizontal="right"/>
    </xf>
    <xf numFmtId="4" fontId="3" fillId="4" borderId="0" xfId="1" applyNumberFormat="1" applyFont="1" applyFill="1" applyBorder="1" applyAlignment="1">
      <alignment horizontal="right"/>
    </xf>
    <xf numFmtId="0" fontId="3" fillId="0" borderId="0" xfId="1" applyFont="1" applyBorder="1" applyAlignment="1">
      <alignment wrapText="1"/>
    </xf>
    <xf numFmtId="49" fontId="3" fillId="0" borderId="0" xfId="1" applyNumberFormat="1" applyFont="1" applyBorder="1" applyAlignment="1">
      <alignment wrapText="1"/>
    </xf>
    <xf numFmtId="49" fontId="3" fillId="0" borderId="0" xfId="1" applyNumberFormat="1" applyFont="1" applyBorder="1"/>
    <xf numFmtId="0" fontId="2" fillId="0" borderId="0" xfId="1" applyFont="1" applyBorder="1" applyAlignment="1">
      <alignment horizontal="center"/>
    </xf>
    <xf numFmtId="0" fontId="4" fillId="2" borderId="40" xfId="1" applyFont="1" applyFill="1" applyBorder="1" applyAlignment="1">
      <alignment horizontal="left" wrapText="1"/>
    </xf>
    <xf numFmtId="4" fontId="3" fillId="2" borderId="31" xfId="1" applyNumberFormat="1" applyFont="1" applyFill="1" applyBorder="1" applyAlignment="1">
      <alignment horizontal="right"/>
    </xf>
    <xf numFmtId="4" fontId="3" fillId="2" borderId="18" xfId="1" applyNumberFormat="1" applyFont="1" applyFill="1" applyBorder="1" applyAlignment="1">
      <alignment horizontal="right"/>
    </xf>
    <xf numFmtId="4" fontId="3" fillId="2" borderId="41" xfId="1" applyNumberFormat="1" applyFont="1" applyFill="1" applyBorder="1" applyAlignment="1">
      <alignment horizontal="right"/>
    </xf>
    <xf numFmtId="0" fontId="1" fillId="4" borderId="0" xfId="1" applyFill="1"/>
    <xf numFmtId="49" fontId="3" fillId="0" borderId="44" xfId="1" applyNumberFormat="1" applyFont="1" applyBorder="1" applyAlignment="1" applyProtection="1">
      <alignment horizontal="center" wrapText="1"/>
      <protection locked="0"/>
    </xf>
    <xf numFmtId="0" fontId="4" fillId="0" borderId="45" xfId="1" applyFont="1" applyBorder="1" applyAlignment="1">
      <alignment horizontal="left" wrapText="1"/>
    </xf>
    <xf numFmtId="0" fontId="4" fillId="0" borderId="38" xfId="1" applyFont="1" applyBorder="1" applyAlignment="1">
      <alignment horizontal="left" wrapText="1"/>
    </xf>
    <xf numFmtId="49" fontId="3" fillId="0" borderId="46" xfId="1" applyNumberFormat="1" applyFont="1" applyBorder="1" applyAlignment="1">
      <alignment horizontal="center"/>
    </xf>
    <xf numFmtId="4" fontId="3" fillId="0" borderId="46" xfId="1" applyNumberFormat="1" applyFont="1" applyBorder="1" applyAlignment="1">
      <alignment horizontal="right"/>
    </xf>
    <xf numFmtId="4" fontId="3" fillId="0" borderId="47" xfId="1" applyNumberFormat="1" applyFont="1" applyBorder="1" applyAlignment="1">
      <alignment horizontal="right"/>
    </xf>
    <xf numFmtId="4" fontId="3" fillId="4" borderId="48" xfId="1" applyNumberFormat="1" applyFont="1" applyFill="1" applyBorder="1" applyAlignment="1">
      <alignment horizontal="right"/>
    </xf>
    <xf numFmtId="0" fontId="4" fillId="0" borderId="0" xfId="1" applyFont="1" applyBorder="1" applyAlignment="1">
      <alignment horizontal="left" wrapText="1"/>
    </xf>
    <xf numFmtId="4" fontId="3" fillId="0" borderId="0" xfId="1" applyNumberFormat="1" applyFont="1" applyBorder="1" applyAlignment="1">
      <alignment horizontal="center"/>
    </xf>
    <xf numFmtId="0" fontId="4" fillId="2" borderId="49" xfId="1" applyFont="1" applyFill="1" applyBorder="1" applyAlignment="1">
      <alignment horizontal="left" wrapText="1"/>
    </xf>
    <xf numFmtId="0" fontId="4" fillId="2" borderId="50" xfId="1" applyFont="1" applyFill="1" applyBorder="1" applyAlignment="1">
      <alignment horizontal="center" wrapText="1"/>
    </xf>
    <xf numFmtId="4" fontId="3" fillId="5" borderId="53" xfId="1" applyNumberFormat="1" applyFont="1" applyFill="1" applyBorder="1" applyAlignment="1">
      <alignment horizontal="right"/>
    </xf>
    <xf numFmtId="49" fontId="3" fillId="2" borderId="54" xfId="1" applyNumberFormat="1" applyFont="1" applyFill="1" applyBorder="1" applyAlignment="1">
      <alignment horizontal="center"/>
    </xf>
    <xf numFmtId="49" fontId="4" fillId="0" borderId="0" xfId="1" applyNumberFormat="1" applyFont="1" applyBorder="1" applyAlignment="1">
      <alignment horizontal="center" wrapText="1"/>
    </xf>
    <xf numFmtId="49" fontId="1" fillId="0" borderId="4" xfId="1" applyNumberFormat="1" applyBorder="1" applyAlignment="1">
      <alignment horizontal="left"/>
    </xf>
    <xf numFmtId="49" fontId="3" fillId="0" borderId="0" xfId="1" applyNumberFormat="1" applyFont="1" applyBorder="1" applyAlignment="1">
      <alignment horizontal="right"/>
    </xf>
    <xf numFmtId="0" fontId="4" fillId="2" borderId="55" xfId="1" applyFont="1" applyFill="1" applyBorder="1" applyAlignment="1">
      <alignment horizontal="left" wrapText="1"/>
    </xf>
    <xf numFmtId="4" fontId="3" fillId="5" borderId="17" xfId="1" applyNumberFormat="1" applyFont="1" applyFill="1" applyBorder="1" applyAlignment="1">
      <alignment horizontal="right"/>
    </xf>
    <xf numFmtId="4" fontId="3" fillId="5" borderId="27" xfId="1" applyNumberFormat="1" applyFont="1" applyFill="1" applyBorder="1" applyAlignment="1">
      <alignment horizontal="right"/>
    </xf>
    <xf numFmtId="0" fontId="4" fillId="2" borderId="14" xfId="1" applyFont="1" applyFill="1" applyBorder="1" applyAlignment="1">
      <alignment horizontal="left" wrapText="1"/>
    </xf>
    <xf numFmtId="49" fontId="4" fillId="2" borderId="56" xfId="1" applyNumberFormat="1" applyFont="1" applyFill="1" applyBorder="1" applyAlignment="1">
      <alignment horizontal="center" wrapText="1"/>
    </xf>
    <xf numFmtId="4" fontId="3" fillId="2" borderId="1" xfId="1" applyNumberFormat="1" applyFont="1" applyFill="1" applyBorder="1" applyAlignment="1">
      <alignment horizontal="center"/>
    </xf>
    <xf numFmtId="4" fontId="3" fillId="2" borderId="13" xfId="1" applyNumberFormat="1" applyFont="1" applyFill="1" applyBorder="1" applyAlignment="1">
      <alignment horizontal="center"/>
    </xf>
    <xf numFmtId="4" fontId="3" fillId="2" borderId="40" xfId="1" applyNumberFormat="1" applyFont="1" applyFill="1" applyBorder="1" applyAlignment="1">
      <alignment horizontal="center"/>
    </xf>
    <xf numFmtId="49" fontId="4" fillId="2" borderId="34" xfId="1" applyNumberFormat="1" applyFont="1" applyFill="1" applyBorder="1" applyAlignment="1">
      <alignment horizontal="center" wrapText="1"/>
    </xf>
    <xf numFmtId="4" fontId="3" fillId="3" borderId="32" xfId="1" applyNumberFormat="1" applyFont="1" applyFill="1" applyBorder="1" applyAlignment="1">
      <alignment horizontal="right"/>
    </xf>
    <xf numFmtId="4" fontId="3" fillId="2" borderId="31" xfId="1" applyNumberFormat="1" applyFont="1" applyFill="1" applyBorder="1" applyAlignment="1">
      <alignment horizontal="center"/>
    </xf>
    <xf numFmtId="4" fontId="3" fillId="2" borderId="18" xfId="1" applyNumberFormat="1" applyFont="1" applyFill="1" applyBorder="1" applyAlignment="1">
      <alignment horizontal="center"/>
    </xf>
    <xf numFmtId="4" fontId="3" fillId="2" borderId="41" xfId="1" applyNumberFormat="1" applyFont="1" applyFill="1" applyBorder="1" applyAlignment="1">
      <alignment horizontal="center"/>
    </xf>
    <xf numFmtId="0" fontId="4" fillId="6" borderId="55" xfId="1" applyFont="1" applyFill="1" applyBorder="1" applyAlignment="1" applyProtection="1">
      <alignment horizontal="left" wrapText="1"/>
      <protection locked="0"/>
    </xf>
    <xf numFmtId="49" fontId="4" fillId="6" borderId="34" xfId="1" applyNumberFormat="1" applyFont="1" applyFill="1" applyBorder="1" applyAlignment="1" applyProtection="1">
      <alignment horizontal="center" wrapText="1"/>
      <protection locked="0"/>
    </xf>
    <xf numFmtId="49" fontId="3" fillId="6" borderId="36" xfId="1" applyNumberFormat="1" applyFont="1" applyFill="1" applyBorder="1" applyAlignment="1" applyProtection="1">
      <alignment horizontal="center" wrapText="1"/>
      <protection locked="0"/>
    </xf>
    <xf numFmtId="4" fontId="3" fillId="6" borderId="17" xfId="1" applyNumberFormat="1" applyFont="1" applyFill="1" applyBorder="1" applyAlignment="1" applyProtection="1">
      <alignment horizontal="right" wrapText="1"/>
      <protection locked="0"/>
    </xf>
    <xf numFmtId="4" fontId="3" fillId="6" borderId="15" xfId="1" applyNumberFormat="1" applyFont="1" applyFill="1" applyBorder="1" applyAlignment="1" applyProtection="1">
      <alignment horizontal="right" wrapText="1"/>
      <protection locked="0"/>
    </xf>
    <xf numFmtId="4" fontId="3" fillId="7" borderId="32" xfId="1" applyNumberFormat="1" applyFont="1" applyFill="1" applyBorder="1" applyAlignment="1">
      <alignment horizontal="right" wrapText="1"/>
    </xf>
    <xf numFmtId="4" fontId="3" fillId="7" borderId="0" xfId="1" applyNumberFormat="1" applyFont="1" applyFill="1" applyBorder="1" applyAlignment="1">
      <alignment horizontal="right" wrapText="1"/>
    </xf>
    <xf numFmtId="49" fontId="1" fillId="6" borderId="0" xfId="1" applyNumberFormat="1" applyFill="1" applyAlignment="1">
      <alignment wrapText="1"/>
    </xf>
    <xf numFmtId="0" fontId="4" fillId="0" borderId="55" xfId="1" applyFont="1" applyBorder="1" applyAlignment="1">
      <alignment horizontal="left" wrapText="1"/>
    </xf>
    <xf numFmtId="49" fontId="4" fillId="0" borderId="29" xfId="1" applyNumberFormat="1" applyFont="1" applyBorder="1" applyAlignment="1">
      <alignment horizontal="left" wrapText="1"/>
    </xf>
    <xf numFmtId="49" fontId="3" fillId="0" borderId="17" xfId="1" applyNumberFormat="1" applyFont="1" applyBorder="1" applyAlignment="1">
      <alignment horizontal="center"/>
    </xf>
    <xf numFmtId="4" fontId="3" fillId="0" borderId="17" xfId="1" applyNumberFormat="1" applyFont="1" applyBorder="1" applyAlignment="1">
      <alignment horizontal="center"/>
    </xf>
    <xf numFmtId="4" fontId="3" fillId="0" borderId="15" xfId="1" applyNumberFormat="1" applyFont="1" applyBorder="1" applyAlignment="1">
      <alignment horizontal="center"/>
    </xf>
    <xf numFmtId="4" fontId="3" fillId="4" borderId="32" xfId="1" applyNumberFormat="1" applyFont="1" applyFill="1" applyBorder="1" applyAlignment="1">
      <alignment horizontal="center"/>
    </xf>
    <xf numFmtId="4" fontId="3" fillId="4" borderId="0" xfId="1" applyNumberFormat="1" applyFont="1" applyFill="1" applyBorder="1" applyAlignment="1">
      <alignment horizontal="center"/>
    </xf>
    <xf numFmtId="4" fontId="3" fillId="3" borderId="41" xfId="1" applyNumberFormat="1" applyFont="1" applyFill="1" applyBorder="1" applyAlignment="1">
      <alignment horizontal="right"/>
    </xf>
    <xf numFmtId="49" fontId="4" fillId="0" borderId="34" xfId="1" applyNumberFormat="1" applyFont="1" applyBorder="1" applyAlignment="1">
      <alignment horizontal="center" wrapText="1"/>
    </xf>
    <xf numFmtId="4" fontId="3" fillId="3" borderId="41" xfId="1" applyNumberFormat="1" applyFont="1" applyFill="1" applyBorder="1" applyAlignment="1" applyProtection="1">
      <alignment horizontal="right"/>
    </xf>
    <xf numFmtId="0" fontId="4" fillId="4" borderId="55" xfId="1" applyFont="1" applyFill="1" applyBorder="1" applyAlignment="1">
      <alignment horizontal="left" wrapText="1"/>
    </xf>
    <xf numFmtId="49" fontId="4" fillId="4" borderId="29" xfId="1" applyNumberFormat="1" applyFont="1" applyFill="1" applyBorder="1" applyAlignment="1">
      <alignment horizontal="center" wrapText="1"/>
    </xf>
    <xf numFmtId="49" fontId="3" fillId="4" borderId="30" xfId="1" applyNumberFormat="1" applyFont="1" applyFill="1" applyBorder="1" applyAlignment="1">
      <alignment horizontal="center"/>
    </xf>
    <xf numFmtId="4" fontId="3" fillId="2" borderId="32" xfId="1" applyNumberFormat="1" applyFont="1" applyFill="1" applyBorder="1" applyAlignment="1" applyProtection="1">
      <alignment horizontal="center"/>
    </xf>
    <xf numFmtId="0" fontId="4" fillId="0" borderId="55" xfId="1" applyFont="1" applyFill="1" applyBorder="1" applyAlignment="1">
      <alignment horizontal="left" wrapText="1"/>
    </xf>
    <xf numFmtId="49" fontId="4" fillId="0" borderId="29" xfId="1" applyNumberFormat="1" applyFont="1" applyFill="1" applyBorder="1" applyAlignment="1">
      <alignment horizontal="center" wrapText="1"/>
    </xf>
    <xf numFmtId="49" fontId="3" fillId="0" borderId="36" xfId="1" applyNumberFormat="1" applyFont="1" applyBorder="1" applyAlignment="1" applyProtection="1">
      <alignment horizontal="center"/>
      <protection locked="0"/>
    </xf>
    <xf numFmtId="4" fontId="3" fillId="0" borderId="17" xfId="1" applyNumberFormat="1" applyFont="1" applyBorder="1" applyAlignment="1" applyProtection="1">
      <alignment horizontal="right"/>
      <protection locked="0"/>
    </xf>
    <xf numFmtId="0" fontId="3" fillId="2" borderId="32" xfId="1" applyNumberFormat="1" applyFont="1" applyFill="1" applyBorder="1" applyAlignment="1">
      <alignment horizontal="center"/>
    </xf>
    <xf numFmtId="0" fontId="4" fillId="0" borderId="57" xfId="1" applyFont="1" applyFill="1" applyBorder="1" applyAlignment="1">
      <alignment horizontal="left" wrapText="1"/>
    </xf>
    <xf numFmtId="4" fontId="3" fillId="0" borderId="31" xfId="1" applyNumberFormat="1" applyFont="1" applyBorder="1" applyAlignment="1" applyProtection="1">
      <alignment horizontal="right"/>
      <protection locked="0"/>
    </xf>
    <xf numFmtId="49" fontId="3" fillId="2" borderId="41" xfId="1" applyNumberFormat="1" applyFont="1" applyFill="1" applyBorder="1" applyAlignment="1">
      <alignment horizontal="center"/>
    </xf>
    <xf numFmtId="0" fontId="1" fillId="8" borderId="0" xfId="1" applyFill="1"/>
    <xf numFmtId="0" fontId="3" fillId="0" borderId="0" xfId="1" applyFont="1" applyBorder="1" applyAlignment="1">
      <alignment horizontal="left"/>
    </xf>
    <xf numFmtId="49" fontId="3" fillId="0" borderId="0" xfId="1" applyNumberFormat="1" applyFont="1" applyBorder="1" applyAlignment="1">
      <alignment horizontal="center" wrapText="1"/>
    </xf>
    <xf numFmtId="49" fontId="3" fillId="0" borderId="4" xfId="1" applyNumberFormat="1" applyFont="1" applyBorder="1" applyAlignment="1">
      <alignment horizontal="center"/>
    </xf>
    <xf numFmtId="0" fontId="3" fillId="0" borderId="0" xfId="1" applyFont="1" applyAlignment="1">
      <alignment horizontal="center"/>
    </xf>
    <xf numFmtId="49" fontId="1" fillId="0" borderId="0" xfId="1" applyNumberFormat="1" applyBorder="1" applyAlignment="1">
      <alignment horizontal="center"/>
    </xf>
    <xf numFmtId="49" fontId="4" fillId="4" borderId="44" xfId="1" applyNumberFormat="1" applyFont="1" applyFill="1" applyBorder="1" applyAlignment="1">
      <alignment horizontal="center" wrapText="1"/>
    </xf>
    <xf numFmtId="49" fontId="3" fillId="4" borderId="35" xfId="1" applyNumberFormat="1" applyFont="1" applyFill="1" applyBorder="1" applyAlignment="1">
      <alignment horizontal="center"/>
    </xf>
    <xf numFmtId="49" fontId="3" fillId="4" borderId="7" xfId="1" applyNumberFormat="1" applyFont="1" applyFill="1" applyBorder="1" applyAlignment="1">
      <alignment horizontal="center"/>
    </xf>
    <xf numFmtId="49" fontId="3" fillId="4" borderId="31" xfId="1" applyNumberFormat="1" applyFont="1" applyFill="1" applyBorder="1" applyAlignment="1">
      <alignment horizontal="center"/>
    </xf>
    <xf numFmtId="49" fontId="3" fillId="0" borderId="7" xfId="1" applyNumberFormat="1" applyFont="1" applyBorder="1" applyAlignment="1" applyProtection="1">
      <alignment horizontal="center"/>
      <protection locked="0"/>
    </xf>
    <xf numFmtId="49" fontId="3" fillId="0" borderId="31" xfId="1" applyNumberFormat="1" applyFont="1" applyBorder="1" applyAlignment="1" applyProtection="1">
      <alignment horizontal="center"/>
      <protection locked="0"/>
    </xf>
    <xf numFmtId="49" fontId="4" fillId="0" borderId="4" xfId="1" applyNumberFormat="1" applyFont="1" applyBorder="1" applyAlignment="1">
      <alignment horizontal="center" wrapText="1"/>
    </xf>
    <xf numFmtId="49" fontId="4" fillId="0" borderId="0" xfId="1" applyNumberFormat="1" applyFont="1" applyBorder="1" applyAlignment="1">
      <alignment horizontal="center" wrapText="1"/>
    </xf>
    <xf numFmtId="49" fontId="1" fillId="0" borderId="4" xfId="1" applyNumberFormat="1" applyBorder="1" applyAlignment="1">
      <alignment horizontal="center"/>
    </xf>
    <xf numFmtId="49" fontId="3" fillId="2" borderId="30" xfId="1" applyNumberFormat="1" applyFont="1" applyFill="1" applyBorder="1" applyAlignment="1">
      <alignment horizontal="center"/>
    </xf>
    <xf numFmtId="49" fontId="3" fillId="2" borderId="7" xfId="1" applyNumberFormat="1" applyFont="1" applyFill="1" applyBorder="1" applyAlignment="1">
      <alignment horizontal="center"/>
    </xf>
    <xf numFmtId="49" fontId="3" fillId="2" borderId="31" xfId="1" applyNumberFormat="1" applyFont="1" applyFill="1" applyBorder="1" applyAlignment="1">
      <alignment horizontal="center"/>
    </xf>
    <xf numFmtId="49" fontId="3" fillId="6" borderId="7" xfId="1" applyNumberFormat="1" applyFont="1" applyFill="1" applyBorder="1" applyAlignment="1" applyProtection="1">
      <alignment horizontal="center" wrapText="1"/>
      <protection locked="0"/>
    </xf>
    <xf numFmtId="49" fontId="3" fillId="6" borderId="31" xfId="1" applyNumberFormat="1" applyFont="1" applyFill="1" applyBorder="1" applyAlignment="1" applyProtection="1">
      <alignment horizontal="center" wrapText="1"/>
      <protection locked="0"/>
    </xf>
    <xf numFmtId="49" fontId="3" fillId="3" borderId="30" xfId="1" applyNumberFormat="1" applyFont="1" applyFill="1" applyBorder="1" applyAlignment="1">
      <alignment horizontal="center"/>
    </xf>
    <xf numFmtId="49" fontId="3" fillId="3" borderId="7" xfId="1" applyNumberFormat="1" applyFont="1" applyFill="1" applyBorder="1" applyAlignment="1">
      <alignment horizontal="center"/>
    </xf>
    <xf numFmtId="49" fontId="3" fillId="3" borderId="31" xfId="1" applyNumberFormat="1" applyFont="1" applyFill="1" applyBorder="1" applyAlignment="1">
      <alignment horizontal="center"/>
    </xf>
    <xf numFmtId="0" fontId="3" fillId="0" borderId="19" xfId="1" applyFont="1" applyBorder="1" applyAlignment="1">
      <alignment horizontal="center" vertical="center"/>
    </xf>
    <xf numFmtId="0" fontId="3" fillId="0" borderId="20" xfId="1" applyFont="1" applyBorder="1" applyAlignment="1">
      <alignment horizontal="center" vertical="center"/>
    </xf>
    <xf numFmtId="0" fontId="3" fillId="0" borderId="21" xfId="1" applyFont="1" applyBorder="1" applyAlignment="1">
      <alignment horizontal="center" vertical="center"/>
    </xf>
    <xf numFmtId="49" fontId="4" fillId="2" borderId="24" xfId="1" applyNumberFormat="1" applyFont="1" applyFill="1" applyBorder="1" applyAlignment="1">
      <alignment horizontal="center" wrapText="1"/>
    </xf>
    <xf numFmtId="49" fontId="4" fillId="2" borderId="25" xfId="1" applyNumberFormat="1" applyFont="1" applyFill="1" applyBorder="1" applyAlignment="1">
      <alignment horizontal="center" wrapText="1"/>
    </xf>
    <xf numFmtId="49" fontId="4" fillId="2" borderId="26" xfId="1" applyNumberFormat="1" applyFont="1" applyFill="1" applyBorder="1" applyAlignment="1">
      <alignment horizontal="center" wrapText="1"/>
    </xf>
    <xf numFmtId="49" fontId="4" fillId="2" borderId="10" xfId="1" applyNumberFormat="1" applyFont="1" applyFill="1" applyBorder="1" applyAlignment="1">
      <alignment horizontal="center" wrapText="1"/>
    </xf>
    <xf numFmtId="49" fontId="4" fillId="2" borderId="11" xfId="1" applyNumberFormat="1" applyFont="1" applyFill="1" applyBorder="1" applyAlignment="1">
      <alignment horizontal="center" wrapText="1"/>
    </xf>
    <xf numFmtId="49" fontId="4" fillId="2" borderId="12" xfId="1" applyNumberFormat="1" applyFont="1" applyFill="1" applyBorder="1" applyAlignment="1">
      <alignment horizontal="center" wrapText="1"/>
    </xf>
    <xf numFmtId="49" fontId="3" fillId="2" borderId="16" xfId="1" applyNumberFormat="1" applyFont="1" applyFill="1" applyBorder="1" applyAlignment="1">
      <alignment horizontal="center"/>
    </xf>
    <xf numFmtId="49" fontId="3" fillId="2" borderId="4" xfId="1" applyNumberFormat="1" applyFont="1" applyFill="1" applyBorder="1" applyAlignment="1">
      <alignment horizontal="center"/>
    </xf>
    <xf numFmtId="49" fontId="3" fillId="2" borderId="17" xfId="1" applyNumberFormat="1" applyFont="1" applyFill="1" applyBorder="1" applyAlignment="1">
      <alignment horizontal="center"/>
    </xf>
    <xf numFmtId="49" fontId="3" fillId="0" borderId="9" xfId="1" applyNumberFormat="1" applyFont="1" applyBorder="1" applyAlignment="1">
      <alignment horizontal="center" vertical="center" wrapText="1"/>
    </xf>
    <xf numFmtId="49" fontId="3" fillId="0" borderId="13" xfId="1" applyNumberFormat="1" applyFont="1" applyBorder="1" applyAlignment="1">
      <alignment horizontal="center" vertical="center" wrapText="1"/>
    </xf>
    <xf numFmtId="49" fontId="3" fillId="0" borderId="15" xfId="1" applyNumberFormat="1" applyFont="1" applyBorder="1" applyAlignment="1">
      <alignment horizontal="center" vertical="center" wrapText="1"/>
    </xf>
    <xf numFmtId="49" fontId="3" fillId="0" borderId="10" xfId="1" applyNumberFormat="1" applyFont="1" applyBorder="1" applyAlignment="1">
      <alignment horizontal="center" vertical="center" wrapText="1"/>
    </xf>
    <xf numFmtId="49" fontId="3" fillId="0" borderId="11" xfId="1" applyNumberFormat="1" applyFont="1" applyBorder="1" applyAlignment="1">
      <alignment horizontal="center" vertical="center" wrapText="1"/>
    </xf>
    <xf numFmtId="49" fontId="3" fillId="0" borderId="12" xfId="1" applyNumberFormat="1" applyFont="1" applyBorder="1" applyAlignment="1">
      <alignment horizontal="center" vertical="center" wrapText="1"/>
    </xf>
    <xf numFmtId="49" fontId="3" fillId="0" borderId="14" xfId="1" applyNumberFormat="1" applyFont="1" applyBorder="1" applyAlignment="1">
      <alignment horizontal="center" vertical="center" wrapText="1"/>
    </xf>
    <xf numFmtId="49" fontId="3" fillId="0" borderId="0" xfId="1" applyNumberFormat="1" applyFont="1" applyBorder="1" applyAlignment="1">
      <alignment horizontal="center" vertical="center" wrapText="1"/>
    </xf>
    <xf numFmtId="49" fontId="3" fillId="0" borderId="1" xfId="1" applyNumberFormat="1" applyFont="1" applyBorder="1" applyAlignment="1">
      <alignment horizontal="center" vertical="center" wrapText="1"/>
    </xf>
    <xf numFmtId="49" fontId="3" fillId="0" borderId="16" xfId="1" applyNumberFormat="1" applyFont="1" applyBorder="1" applyAlignment="1">
      <alignment horizontal="center" vertical="center" wrapText="1"/>
    </xf>
    <xf numFmtId="49" fontId="3" fillId="0" borderId="4" xfId="1" applyNumberFormat="1" applyFont="1" applyBorder="1" applyAlignment="1">
      <alignment horizontal="center" vertical="center" wrapText="1"/>
    </xf>
    <xf numFmtId="49" fontId="3" fillId="0" borderId="17" xfId="1" applyNumberFormat="1" applyFont="1" applyBorder="1" applyAlignment="1">
      <alignment horizontal="center" vertical="center" wrapText="1"/>
    </xf>
    <xf numFmtId="49" fontId="4" fillId="4" borderId="35" xfId="1" applyNumberFormat="1" applyFont="1" applyFill="1" applyBorder="1" applyAlignment="1">
      <alignment horizontal="center" wrapText="1"/>
    </xf>
    <xf numFmtId="49" fontId="3" fillId="0" borderId="35" xfId="1" applyNumberFormat="1" applyFont="1" applyBorder="1" applyAlignment="1" applyProtection="1">
      <alignment horizontal="center" wrapText="1"/>
      <protection locked="0"/>
    </xf>
    <xf numFmtId="49" fontId="3" fillId="2" borderId="51" xfId="1" applyNumberFormat="1" applyFont="1" applyFill="1" applyBorder="1" applyAlignment="1">
      <alignment horizontal="center"/>
    </xf>
    <xf numFmtId="49" fontId="3" fillId="2" borderId="52" xfId="1" applyNumberFormat="1" applyFont="1" applyFill="1" applyBorder="1" applyAlignment="1">
      <alignment horizontal="center"/>
    </xf>
    <xf numFmtId="49" fontId="3" fillId="2" borderId="53" xfId="1" applyNumberFormat="1" applyFont="1" applyFill="1" applyBorder="1" applyAlignment="1">
      <alignment horizontal="center"/>
    </xf>
    <xf numFmtId="0" fontId="2" fillId="0" borderId="0" xfId="1" applyFont="1" applyBorder="1" applyAlignment="1">
      <alignment horizontal="center"/>
    </xf>
    <xf numFmtId="49" fontId="4" fillId="2" borderId="30" xfId="1" applyNumberFormat="1" applyFont="1" applyFill="1" applyBorder="1" applyAlignment="1">
      <alignment horizontal="center" wrapText="1"/>
    </xf>
    <xf numFmtId="49" fontId="4" fillId="2" borderId="7" xfId="1" applyNumberFormat="1" applyFont="1" applyFill="1" applyBorder="1" applyAlignment="1">
      <alignment horizontal="center" wrapText="1"/>
    </xf>
    <xf numFmtId="49" fontId="4" fillId="2" borderId="31" xfId="1" applyNumberFormat="1" applyFont="1" applyFill="1" applyBorder="1" applyAlignment="1">
      <alignment horizontal="center" wrapText="1"/>
    </xf>
    <xf numFmtId="49" fontId="4" fillId="4" borderId="7" xfId="1" applyNumberFormat="1" applyFont="1" applyFill="1" applyBorder="1" applyAlignment="1">
      <alignment horizontal="center" wrapText="1"/>
    </xf>
    <xf numFmtId="49" fontId="4" fillId="4" borderId="31" xfId="1" applyNumberFormat="1" applyFont="1" applyFill="1" applyBorder="1" applyAlignment="1">
      <alignment horizontal="center" wrapText="1"/>
    </xf>
    <xf numFmtId="49" fontId="3" fillId="0" borderId="7" xfId="1" applyNumberFormat="1" applyFont="1" applyBorder="1" applyAlignment="1" applyProtection="1">
      <alignment horizontal="center" wrapText="1"/>
      <protection locked="0"/>
    </xf>
    <xf numFmtId="49" fontId="3" fillId="0" borderId="31" xfId="1" applyNumberFormat="1" applyFont="1" applyBorder="1" applyAlignment="1" applyProtection="1">
      <alignment horizontal="center" wrapText="1"/>
      <protection locked="0"/>
    </xf>
    <xf numFmtId="0" fontId="2" fillId="0" borderId="0" xfId="1" applyFont="1" applyAlignment="1">
      <alignment horizontal="center"/>
    </xf>
    <xf numFmtId="0" fontId="2" fillId="0" borderId="1" xfId="1" applyFont="1" applyBorder="1" applyAlignment="1">
      <alignment horizontal="center"/>
    </xf>
    <xf numFmtId="49" fontId="3" fillId="0" borderId="4" xfId="1" applyNumberFormat="1" applyFont="1" applyBorder="1" applyAlignment="1">
      <alignment horizontal="center"/>
    </xf>
    <xf numFmtId="0" fontId="3" fillId="0" borderId="0" xfId="1" applyFont="1" applyAlignment="1">
      <alignment horizontal="left"/>
    </xf>
    <xf numFmtId="49" fontId="3" fillId="0" borderId="4" xfId="1" applyNumberFormat="1" applyFont="1" applyBorder="1" applyAlignment="1">
      <alignment horizontal="left"/>
    </xf>
    <xf numFmtId="49" fontId="3" fillId="0" borderId="7" xfId="1" applyNumberFormat="1" applyFont="1" applyBorder="1" applyAlignment="1">
      <alignment horizontal="left"/>
    </xf>
    <xf numFmtId="49" fontId="3" fillId="0" borderId="42" xfId="1" applyNumberFormat="1" applyFont="1" applyBorder="1" applyAlignment="1" applyProtection="1">
      <alignment horizontal="center" wrapText="1"/>
      <protection locked="0"/>
    </xf>
    <xf numFmtId="0" fontId="2" fillId="0" borderId="0" xfId="1" applyFont="1" applyFill="1" applyAlignment="1">
      <alignment horizontal="center"/>
    </xf>
    <xf numFmtId="0" fontId="2" fillId="0" borderId="1" xfId="1" applyFont="1" applyFill="1" applyBorder="1" applyAlignment="1">
      <alignment horizontal="center"/>
    </xf>
    <xf numFmtId="0" fontId="3" fillId="0" borderId="2" xfId="1" applyFont="1" applyFill="1" applyBorder="1" applyAlignment="1">
      <alignment horizontal="center"/>
    </xf>
    <xf numFmtId="0" fontId="3" fillId="0" borderId="0" xfId="1" applyFont="1" applyFill="1" applyAlignment="1">
      <alignment horizontal="centerContinuous"/>
    </xf>
    <xf numFmtId="0" fontId="3" fillId="0" borderId="0" xfId="1" applyFont="1" applyFill="1" applyAlignment="1">
      <alignment horizontal="left"/>
    </xf>
    <xf numFmtId="0" fontId="1" fillId="0" borderId="0" xfId="1" applyFill="1" applyAlignment="1">
      <alignment horizontal="left"/>
    </xf>
    <xf numFmtId="49" fontId="1" fillId="0" borderId="0" xfId="1" applyNumberFormat="1" applyFill="1"/>
    <xf numFmtId="49" fontId="3" fillId="0" borderId="3" xfId="1" applyNumberFormat="1" applyFont="1" applyFill="1" applyBorder="1" applyAlignment="1">
      <alignment horizontal="center"/>
    </xf>
    <xf numFmtId="0" fontId="3" fillId="0" borderId="0" xfId="1" applyFont="1" applyFill="1" applyAlignment="1">
      <alignment horizontal="right"/>
    </xf>
    <xf numFmtId="49" fontId="3" fillId="0" borderId="4" xfId="1" applyNumberFormat="1" applyFont="1" applyFill="1" applyBorder="1" applyAlignment="1">
      <alignment horizontal="center"/>
    </xf>
    <xf numFmtId="49" fontId="3" fillId="0" borderId="0" xfId="1" applyNumberFormat="1" applyFont="1" applyFill="1" applyBorder="1" applyAlignment="1">
      <alignment horizontal="center"/>
    </xf>
    <xf numFmtId="0" fontId="3" fillId="0" borderId="0" xfId="1" applyFont="1" applyFill="1" applyAlignment="1">
      <alignment horizontal="left"/>
    </xf>
    <xf numFmtId="14" fontId="3" fillId="0" borderId="5" xfId="1" applyNumberFormat="1" applyFont="1" applyFill="1" applyBorder="1" applyAlignment="1">
      <alignment horizontal="center"/>
    </xf>
    <xf numFmtId="49" fontId="3" fillId="0" borderId="0" xfId="1" applyNumberFormat="1" applyFont="1" applyFill="1"/>
    <xf numFmtId="49" fontId="3" fillId="0" borderId="0" xfId="1" applyNumberFormat="1" applyFont="1" applyFill="1" applyAlignment="1">
      <alignment horizontal="right"/>
    </xf>
    <xf numFmtId="49" fontId="3" fillId="0" borderId="6" xfId="1" applyNumberFormat="1" applyFont="1" applyFill="1" applyBorder="1" applyAlignment="1">
      <alignment horizontal="center"/>
    </xf>
    <xf numFmtId="49" fontId="3" fillId="0" borderId="4" xfId="1" applyNumberFormat="1" applyFont="1" applyFill="1" applyBorder="1" applyAlignment="1">
      <alignment horizontal="left"/>
    </xf>
    <xf numFmtId="49" fontId="3" fillId="0" borderId="5" xfId="1" applyNumberFormat="1" applyFont="1" applyFill="1" applyBorder="1" applyAlignment="1">
      <alignment horizontal="center"/>
    </xf>
    <xf numFmtId="49" fontId="3" fillId="0" borderId="7" xfId="1" applyNumberFormat="1" applyFont="1" applyFill="1" applyBorder="1" applyAlignment="1">
      <alignment horizontal="left"/>
    </xf>
    <xf numFmtId="0" fontId="3" fillId="0" borderId="0" xfId="1" applyFont="1" applyFill="1" applyAlignment="1"/>
    <xf numFmtId="49" fontId="3" fillId="0" borderId="8" xfId="1" applyNumberFormat="1" applyFont="1" applyFill="1" applyBorder="1" applyAlignment="1">
      <alignment horizontal="center"/>
    </xf>
    <xf numFmtId="0" fontId="2" fillId="0" borderId="0" xfId="1" applyFont="1" applyFill="1" applyBorder="1" applyAlignment="1">
      <alignment horizontal="center"/>
    </xf>
    <xf numFmtId="0" fontId="1" fillId="0" borderId="4" xfId="1" applyFill="1" applyBorder="1" applyAlignment="1">
      <alignment horizontal="left"/>
    </xf>
    <xf numFmtId="0" fontId="1" fillId="0" borderId="4" xfId="1" applyFill="1" applyBorder="1" applyAlignment="1"/>
    <xf numFmtId="49" fontId="1" fillId="0" borderId="4" xfId="1" applyNumberFormat="1" applyFill="1" applyBorder="1"/>
    <xf numFmtId="0" fontId="1" fillId="0" borderId="4" xfId="1" applyFill="1" applyBorder="1"/>
    <xf numFmtId="49" fontId="3" fillId="0" borderId="9" xfId="1" applyNumberFormat="1" applyFont="1" applyFill="1" applyBorder="1" applyAlignment="1">
      <alignment horizontal="center" vertical="center" wrapText="1"/>
    </xf>
    <xf numFmtId="49" fontId="3" fillId="0" borderId="10" xfId="1" applyNumberFormat="1" applyFont="1" applyFill="1" applyBorder="1" applyAlignment="1">
      <alignment horizontal="center" vertical="center" wrapText="1"/>
    </xf>
    <xf numFmtId="49" fontId="3" fillId="0" borderId="11" xfId="1" applyNumberFormat="1" applyFont="1" applyFill="1" applyBorder="1" applyAlignment="1">
      <alignment horizontal="center" vertical="center" wrapText="1"/>
    </xf>
    <xf numFmtId="49" fontId="3" fillId="0" borderId="12" xfId="1" applyNumberFormat="1" applyFont="1" applyFill="1" applyBorder="1" applyAlignment="1">
      <alignment horizontal="center" vertical="center" wrapText="1"/>
    </xf>
    <xf numFmtId="49" fontId="3" fillId="0" borderId="13" xfId="1" applyNumberFormat="1" applyFont="1" applyFill="1" applyBorder="1" applyAlignment="1">
      <alignment horizontal="center" vertical="center" wrapText="1"/>
    </xf>
    <xf numFmtId="49" fontId="3" fillId="0" borderId="14" xfId="1" applyNumberFormat="1" applyFont="1" applyFill="1" applyBorder="1" applyAlignment="1">
      <alignment horizontal="center" vertical="center" wrapText="1"/>
    </xf>
    <xf numFmtId="49" fontId="3" fillId="0" borderId="0" xfId="1" applyNumberFormat="1" applyFont="1" applyFill="1" applyBorder="1" applyAlignment="1">
      <alignment horizontal="center" vertical="center" wrapText="1"/>
    </xf>
    <xf numFmtId="49" fontId="3" fillId="0" borderId="1" xfId="1" applyNumberFormat="1" applyFont="1" applyFill="1" applyBorder="1" applyAlignment="1">
      <alignment horizontal="center" vertical="center" wrapText="1"/>
    </xf>
    <xf numFmtId="49" fontId="3" fillId="0" borderId="15" xfId="1" applyNumberFormat="1" applyFont="1" applyFill="1" applyBorder="1" applyAlignment="1">
      <alignment horizontal="center" vertical="center" wrapText="1"/>
    </xf>
    <xf numFmtId="49" fontId="3" fillId="0" borderId="16" xfId="1" applyNumberFormat="1" applyFont="1" applyFill="1" applyBorder="1" applyAlignment="1">
      <alignment horizontal="center" vertical="center" wrapText="1"/>
    </xf>
    <xf numFmtId="49" fontId="3" fillId="0" borderId="4" xfId="1" applyNumberFormat="1" applyFont="1" applyFill="1" applyBorder="1" applyAlignment="1">
      <alignment horizontal="center" vertical="center" wrapText="1"/>
    </xf>
    <xf numFmtId="49" fontId="3" fillId="0" borderId="17" xfId="1" applyNumberFormat="1" applyFont="1" applyFill="1" applyBorder="1" applyAlignment="1">
      <alignment horizontal="center" vertical="center" wrapText="1"/>
    </xf>
    <xf numFmtId="0" fontId="3" fillId="0" borderId="18" xfId="1" applyFont="1" applyFill="1" applyBorder="1" applyAlignment="1">
      <alignment horizontal="center" vertical="center"/>
    </xf>
    <xf numFmtId="0" fontId="3" fillId="0" borderId="2" xfId="1" applyFont="1" applyFill="1" applyBorder="1" applyAlignment="1">
      <alignment horizontal="center" vertical="center"/>
    </xf>
    <xf numFmtId="0" fontId="3" fillId="0" borderId="19" xfId="1" applyFont="1" applyFill="1" applyBorder="1" applyAlignment="1">
      <alignment horizontal="center" vertical="center"/>
    </xf>
    <xf numFmtId="0" fontId="3" fillId="0" borderId="20" xfId="1" applyFont="1" applyFill="1" applyBorder="1" applyAlignment="1">
      <alignment horizontal="center" vertical="center"/>
    </xf>
    <xf numFmtId="0" fontId="3" fillId="0" borderId="21" xfId="1" applyFont="1" applyFill="1" applyBorder="1" applyAlignment="1">
      <alignment horizontal="center" vertical="center"/>
    </xf>
    <xf numFmtId="49" fontId="3" fillId="0" borderId="2" xfId="1" applyNumberFormat="1" applyFont="1" applyFill="1" applyBorder="1" applyAlignment="1">
      <alignment horizontal="center" vertical="center"/>
    </xf>
    <xf numFmtId="0" fontId="4" fillId="0" borderId="22" xfId="1" applyFont="1" applyFill="1" applyBorder="1" applyAlignment="1">
      <alignment horizontal="left" wrapText="1"/>
    </xf>
    <xf numFmtId="49" fontId="4" fillId="0" borderId="23" xfId="1" applyNumberFormat="1" applyFont="1" applyFill="1" applyBorder="1" applyAlignment="1">
      <alignment horizontal="center" wrapText="1"/>
    </xf>
    <xf numFmtId="49" fontId="4" fillId="0" borderId="24" xfId="1" applyNumberFormat="1" applyFont="1" applyFill="1" applyBorder="1" applyAlignment="1">
      <alignment horizontal="center" wrapText="1"/>
    </xf>
    <xf numFmtId="49" fontId="4" fillId="0" borderId="25" xfId="1" applyNumberFormat="1" applyFont="1" applyFill="1" applyBorder="1" applyAlignment="1">
      <alignment horizontal="center" wrapText="1"/>
    </xf>
    <xf numFmtId="49" fontId="4" fillId="0" borderId="26" xfId="1" applyNumberFormat="1" applyFont="1" applyFill="1" applyBorder="1" applyAlignment="1">
      <alignment horizontal="center" wrapText="1"/>
    </xf>
    <xf numFmtId="4" fontId="3" fillId="0" borderId="17" xfId="1" applyNumberFormat="1" applyFont="1" applyFill="1" applyBorder="1" applyAlignment="1">
      <alignment horizontal="right"/>
    </xf>
    <xf numFmtId="4" fontId="3" fillId="0" borderId="27" xfId="1" applyNumberFormat="1" applyFont="1" applyFill="1" applyBorder="1" applyAlignment="1">
      <alignment horizontal="right"/>
    </xf>
    <xf numFmtId="0" fontId="4" fillId="0" borderId="28" xfId="1" applyFont="1" applyFill="1" applyBorder="1" applyAlignment="1">
      <alignment horizontal="left" wrapText="1"/>
    </xf>
    <xf numFmtId="49" fontId="4" fillId="0" borderId="30" xfId="1" applyNumberFormat="1" applyFont="1" applyFill="1" applyBorder="1" applyAlignment="1">
      <alignment horizontal="center" wrapText="1"/>
    </xf>
    <xf numFmtId="49" fontId="4" fillId="0" borderId="7" xfId="1" applyNumberFormat="1" applyFont="1" applyFill="1" applyBorder="1" applyAlignment="1">
      <alignment horizontal="center" wrapText="1"/>
    </xf>
    <xf numFmtId="49" fontId="4" fillId="0" borderId="31" xfId="1" applyNumberFormat="1" applyFont="1" applyFill="1" applyBorder="1" applyAlignment="1">
      <alignment horizontal="center" wrapText="1"/>
    </xf>
    <xf numFmtId="4" fontId="3" fillId="0" borderId="15" xfId="1" applyNumberFormat="1" applyFont="1" applyFill="1" applyBorder="1" applyAlignment="1">
      <alignment horizontal="right"/>
    </xf>
    <xf numFmtId="4" fontId="3" fillId="0" borderId="32" xfId="1" applyNumberFormat="1" applyFont="1" applyFill="1" applyBorder="1" applyAlignment="1">
      <alignment horizontal="right"/>
    </xf>
    <xf numFmtId="0" fontId="4" fillId="0" borderId="33" xfId="1" applyFont="1" applyFill="1" applyBorder="1" applyAlignment="1">
      <alignment horizontal="left" wrapText="1"/>
    </xf>
    <xf numFmtId="49" fontId="4" fillId="0" borderId="34" xfId="1" applyNumberFormat="1" applyFont="1" applyFill="1" applyBorder="1" applyAlignment="1">
      <alignment horizontal="center" wrapText="1"/>
    </xf>
    <xf numFmtId="49" fontId="4" fillId="0" borderId="30" xfId="1" applyNumberFormat="1" applyFont="1" applyFill="1" applyBorder="1" applyAlignment="1">
      <alignment horizontal="center" wrapText="1"/>
    </xf>
    <xf numFmtId="49" fontId="4" fillId="0" borderId="35" xfId="1" applyNumberFormat="1" applyFont="1" applyFill="1" applyBorder="1" applyAlignment="1">
      <alignment horizontal="center" wrapText="1"/>
    </xf>
    <xf numFmtId="0" fontId="4" fillId="0" borderId="33" xfId="1" applyFont="1" applyFill="1" applyBorder="1" applyAlignment="1" applyProtection="1">
      <alignment horizontal="left" wrapText="1"/>
      <protection locked="0"/>
    </xf>
    <xf numFmtId="49" fontId="4" fillId="0" borderId="34" xfId="1" applyNumberFormat="1" applyFont="1" applyFill="1" applyBorder="1" applyAlignment="1" applyProtection="1">
      <alignment horizontal="center" wrapText="1"/>
      <protection locked="0"/>
    </xf>
    <xf numFmtId="49" fontId="3" fillId="0" borderId="36" xfId="1" applyNumberFormat="1" applyFont="1" applyFill="1" applyBorder="1" applyAlignment="1" applyProtection="1">
      <alignment horizontal="center" wrapText="1"/>
      <protection locked="0"/>
    </xf>
    <xf numFmtId="49" fontId="3" fillId="0" borderId="35" xfId="1" applyNumberFormat="1" applyFont="1" applyFill="1" applyBorder="1" applyAlignment="1" applyProtection="1">
      <alignment horizontal="center" wrapText="1"/>
      <protection locked="0"/>
    </xf>
    <xf numFmtId="49" fontId="3" fillId="0" borderId="7" xfId="1" applyNumberFormat="1" applyFont="1" applyFill="1" applyBorder="1" applyAlignment="1" applyProtection="1">
      <alignment horizontal="center" wrapText="1"/>
      <protection locked="0"/>
    </xf>
    <xf numFmtId="49" fontId="3" fillId="0" borderId="31" xfId="1" applyNumberFormat="1" applyFont="1" applyFill="1" applyBorder="1" applyAlignment="1" applyProtection="1">
      <alignment horizontal="center" wrapText="1"/>
      <protection locked="0"/>
    </xf>
    <xf numFmtId="4" fontId="3" fillId="0" borderId="17" xfId="1" applyNumberFormat="1" applyFont="1" applyFill="1" applyBorder="1" applyAlignment="1" applyProtection="1">
      <alignment horizontal="right" wrapText="1"/>
      <protection locked="0"/>
    </xf>
    <xf numFmtId="4" fontId="3" fillId="0" borderId="15" xfId="1" applyNumberFormat="1" applyFont="1" applyFill="1" applyBorder="1" applyAlignment="1" applyProtection="1">
      <alignment horizontal="right" wrapText="1"/>
      <protection locked="0"/>
    </xf>
    <xf numFmtId="4" fontId="3" fillId="0" borderId="32" xfId="1" applyNumberFormat="1" applyFont="1" applyFill="1" applyBorder="1" applyAlignment="1">
      <alignment horizontal="right" wrapText="1"/>
    </xf>
    <xf numFmtId="0" fontId="4" fillId="0" borderId="37" xfId="1" applyFont="1" applyFill="1" applyBorder="1" applyAlignment="1">
      <alignment horizontal="left" wrapText="1"/>
    </xf>
    <xf numFmtId="49" fontId="4" fillId="0" borderId="38" xfId="1" applyNumberFormat="1" applyFont="1" applyFill="1" applyBorder="1" applyAlignment="1">
      <alignment horizontal="center" wrapText="1"/>
    </xf>
    <xf numFmtId="49" fontId="3" fillId="0" borderId="2" xfId="1" applyNumberFormat="1" applyFont="1" applyFill="1" applyBorder="1" applyAlignment="1">
      <alignment horizontal="center"/>
    </xf>
    <xf numFmtId="49" fontId="3" fillId="0" borderId="21" xfId="1" applyNumberFormat="1" applyFont="1" applyFill="1" applyBorder="1" applyAlignment="1">
      <alignment horizontal="center"/>
    </xf>
    <xf numFmtId="4" fontId="3" fillId="0" borderId="21" xfId="1" applyNumberFormat="1" applyFont="1" applyFill="1" applyBorder="1" applyAlignment="1">
      <alignment horizontal="right"/>
    </xf>
    <xf numFmtId="4" fontId="3" fillId="0" borderId="2" xfId="1" applyNumberFormat="1" applyFont="1" applyFill="1" applyBorder="1" applyAlignment="1">
      <alignment horizontal="right"/>
    </xf>
    <xf numFmtId="4" fontId="3" fillId="0" borderId="39" xfId="1" applyNumberFormat="1" applyFont="1" applyFill="1" applyBorder="1" applyAlignment="1">
      <alignment horizontal="right"/>
    </xf>
    <xf numFmtId="0" fontId="3" fillId="0" borderId="0" xfId="1" applyFont="1" applyFill="1" applyBorder="1" applyAlignment="1">
      <alignment wrapText="1"/>
    </xf>
    <xf numFmtId="49" fontId="3" fillId="0" borderId="0" xfId="1" applyNumberFormat="1" applyFont="1" applyFill="1" applyBorder="1" applyAlignment="1">
      <alignment wrapText="1"/>
    </xf>
    <xf numFmtId="49" fontId="3" fillId="0" borderId="0" xfId="1" applyNumberFormat="1" applyFont="1" applyFill="1" applyBorder="1"/>
    <xf numFmtId="0" fontId="4" fillId="0" borderId="40" xfId="1" applyFont="1" applyFill="1" applyBorder="1" applyAlignment="1">
      <alignment horizontal="left" wrapText="1"/>
    </xf>
    <xf numFmtId="4" fontId="3" fillId="0" borderId="31" xfId="1" applyNumberFormat="1" applyFont="1" applyFill="1" applyBorder="1" applyAlignment="1">
      <alignment horizontal="right"/>
    </xf>
    <xf numFmtId="4" fontId="3" fillId="0" borderId="18" xfId="1" applyNumberFormat="1" applyFont="1" applyFill="1" applyBorder="1" applyAlignment="1">
      <alignment horizontal="right"/>
    </xf>
    <xf numFmtId="4" fontId="3" fillId="0" borderId="41" xfId="1" applyNumberFormat="1" applyFont="1" applyFill="1" applyBorder="1" applyAlignment="1">
      <alignment horizontal="right"/>
    </xf>
    <xf numFmtId="49" fontId="4" fillId="0" borderId="42" xfId="1" applyNumberFormat="1" applyFont="1" applyFill="1" applyBorder="1" applyAlignment="1">
      <alignment horizontal="center" wrapText="1"/>
    </xf>
    <xf numFmtId="49" fontId="4" fillId="0" borderId="43" xfId="1" applyNumberFormat="1" applyFont="1" applyFill="1" applyBorder="1" applyAlignment="1">
      <alignment horizontal="center" wrapText="1"/>
    </xf>
    <xf numFmtId="49" fontId="4" fillId="0" borderId="31" xfId="1" applyNumberFormat="1" applyFont="1" applyFill="1" applyBorder="1" applyAlignment="1">
      <alignment horizontal="center" wrapText="1"/>
    </xf>
    <xf numFmtId="49" fontId="3" fillId="0" borderId="42" xfId="1" applyNumberFormat="1" applyFont="1" applyFill="1" applyBorder="1" applyAlignment="1" applyProtection="1">
      <alignment horizontal="center" wrapText="1"/>
      <protection locked="0"/>
    </xf>
    <xf numFmtId="49" fontId="3" fillId="0" borderId="43" xfId="1" applyNumberFormat="1" applyFont="1" applyFill="1" applyBorder="1" applyAlignment="1" applyProtection="1">
      <alignment horizontal="center" wrapText="1"/>
      <protection locked="0"/>
    </xf>
    <xf numFmtId="49" fontId="3" fillId="0" borderId="44" xfId="1" applyNumberFormat="1" applyFont="1" applyFill="1" applyBorder="1" applyAlignment="1" applyProtection="1">
      <alignment horizontal="center" wrapText="1"/>
      <protection locked="0"/>
    </xf>
    <xf numFmtId="0" fontId="4" fillId="0" borderId="45" xfId="1" applyFont="1" applyFill="1" applyBorder="1" applyAlignment="1">
      <alignment horizontal="left" wrapText="1"/>
    </xf>
    <xf numFmtId="0" fontId="4" fillId="0" borderId="38" xfId="1" applyFont="1" applyFill="1" applyBorder="1" applyAlignment="1">
      <alignment horizontal="left" wrapText="1"/>
    </xf>
    <xf numFmtId="49" fontId="3" fillId="0" borderId="46" xfId="1" applyNumberFormat="1" applyFont="1" applyFill="1" applyBorder="1" applyAlignment="1">
      <alignment horizontal="center"/>
    </xf>
    <xf numFmtId="4" fontId="3" fillId="0" borderId="46" xfId="1" applyNumberFormat="1" applyFont="1" applyFill="1" applyBorder="1" applyAlignment="1">
      <alignment horizontal="right"/>
    </xf>
    <xf numFmtId="4" fontId="3" fillId="0" borderId="47" xfId="1" applyNumberFormat="1" applyFont="1" applyFill="1" applyBorder="1" applyAlignment="1">
      <alignment horizontal="right"/>
    </xf>
    <xf numFmtId="4" fontId="3" fillId="0" borderId="48" xfId="1" applyNumberFormat="1" applyFont="1" applyFill="1" applyBorder="1" applyAlignment="1">
      <alignment horizontal="right"/>
    </xf>
    <xf numFmtId="0" fontId="4" fillId="0" borderId="0" xfId="1" applyFont="1" applyFill="1" applyBorder="1" applyAlignment="1">
      <alignment horizontal="left" wrapText="1"/>
    </xf>
    <xf numFmtId="4" fontId="3" fillId="0" borderId="0" xfId="1" applyNumberFormat="1" applyFont="1" applyFill="1" applyBorder="1" applyAlignment="1">
      <alignment horizontal="center"/>
    </xf>
    <xf numFmtId="0" fontId="4" fillId="0" borderId="49" xfId="1" applyFont="1" applyFill="1" applyBorder="1" applyAlignment="1">
      <alignment horizontal="left" wrapText="1"/>
    </xf>
    <xf numFmtId="0" fontId="4" fillId="0" borderId="50" xfId="1" applyFont="1" applyFill="1" applyBorder="1" applyAlignment="1">
      <alignment horizontal="center" wrapText="1"/>
    </xf>
    <xf numFmtId="49" fontId="3" fillId="0" borderId="51" xfId="1" applyNumberFormat="1" applyFont="1" applyFill="1" applyBorder="1" applyAlignment="1">
      <alignment horizontal="center"/>
    </xf>
    <xf numFmtId="49" fontId="3" fillId="0" borderId="52" xfId="1" applyNumberFormat="1" applyFont="1" applyFill="1" applyBorder="1" applyAlignment="1">
      <alignment horizontal="center"/>
    </xf>
    <xf numFmtId="49" fontId="3" fillId="0" borderId="53" xfId="1" applyNumberFormat="1" applyFont="1" applyFill="1" applyBorder="1" applyAlignment="1">
      <alignment horizontal="center"/>
    </xf>
    <xf numFmtId="4" fontId="3" fillId="0" borderId="53" xfId="1" applyNumberFormat="1" applyFont="1" applyFill="1" applyBorder="1" applyAlignment="1">
      <alignment horizontal="right"/>
    </xf>
    <xf numFmtId="49" fontId="3" fillId="0" borderId="54" xfId="1" applyNumberFormat="1" applyFont="1" applyFill="1" applyBorder="1" applyAlignment="1">
      <alignment horizontal="center"/>
    </xf>
    <xf numFmtId="49" fontId="4" fillId="0" borderId="0" xfId="1" applyNumberFormat="1" applyFont="1" applyFill="1" applyBorder="1" applyAlignment="1">
      <alignment horizontal="center" wrapText="1"/>
    </xf>
    <xf numFmtId="49" fontId="1" fillId="0" borderId="4" xfId="1" applyNumberFormat="1" applyFill="1" applyBorder="1" applyAlignment="1">
      <alignment horizontal="left"/>
    </xf>
    <xf numFmtId="49" fontId="3" fillId="0" borderId="0" xfId="1" applyNumberFormat="1" applyFont="1" applyFill="1" applyBorder="1" applyAlignment="1">
      <alignment horizontal="right"/>
    </xf>
    <xf numFmtId="0" fontId="4" fillId="0" borderId="14" xfId="1" applyFont="1" applyFill="1" applyBorder="1" applyAlignment="1">
      <alignment horizontal="left" wrapText="1"/>
    </xf>
    <xf numFmtId="49" fontId="4" fillId="0" borderId="56" xfId="1" applyNumberFormat="1" applyFont="1" applyFill="1" applyBorder="1" applyAlignment="1">
      <alignment horizontal="center" wrapText="1"/>
    </xf>
    <xf numFmtId="49" fontId="4" fillId="0" borderId="10" xfId="1" applyNumberFormat="1" applyFont="1" applyFill="1" applyBorder="1" applyAlignment="1">
      <alignment horizontal="center" wrapText="1"/>
    </xf>
    <xf numFmtId="49" fontId="4" fillId="0" borderId="11" xfId="1" applyNumberFormat="1" applyFont="1" applyFill="1" applyBorder="1" applyAlignment="1">
      <alignment horizontal="center" wrapText="1"/>
    </xf>
    <xf numFmtId="49" fontId="4" fillId="0" borderId="12" xfId="1" applyNumberFormat="1" applyFont="1" applyFill="1" applyBorder="1" applyAlignment="1">
      <alignment horizontal="center" wrapText="1"/>
    </xf>
    <xf numFmtId="4" fontId="3" fillId="0" borderId="1" xfId="1" applyNumberFormat="1" applyFont="1" applyFill="1" applyBorder="1" applyAlignment="1">
      <alignment horizontal="center"/>
    </xf>
    <xf numFmtId="4" fontId="3" fillId="0" borderId="13" xfId="1" applyNumberFormat="1" applyFont="1" applyFill="1" applyBorder="1" applyAlignment="1">
      <alignment horizontal="center"/>
    </xf>
    <xf numFmtId="4" fontId="3" fillId="0" borderId="40" xfId="1" applyNumberFormat="1" applyFont="1" applyFill="1" applyBorder="1" applyAlignment="1">
      <alignment horizontal="center"/>
    </xf>
    <xf numFmtId="49" fontId="3" fillId="0" borderId="16" xfId="1" applyNumberFormat="1" applyFont="1" applyFill="1" applyBorder="1" applyAlignment="1">
      <alignment horizontal="center"/>
    </xf>
    <xf numFmtId="49" fontId="3" fillId="0" borderId="17" xfId="1" applyNumberFormat="1" applyFont="1" applyFill="1" applyBorder="1" applyAlignment="1">
      <alignment horizontal="center"/>
    </xf>
    <xf numFmtId="49" fontId="3" fillId="0" borderId="30" xfId="1" applyNumberFormat="1" applyFont="1" applyFill="1" applyBorder="1" applyAlignment="1">
      <alignment horizontal="center"/>
    </xf>
    <xf numFmtId="49" fontId="3" fillId="0" borderId="7" xfId="1" applyNumberFormat="1" applyFont="1" applyFill="1" applyBorder="1" applyAlignment="1">
      <alignment horizontal="center"/>
    </xf>
    <xf numFmtId="49" fontId="3" fillId="0" borderId="31" xfId="1" applyNumberFormat="1" applyFont="1" applyFill="1" applyBorder="1" applyAlignment="1">
      <alignment horizontal="center"/>
    </xf>
    <xf numFmtId="4" fontId="3" fillId="0" borderId="31" xfId="1" applyNumberFormat="1" applyFont="1" applyFill="1" applyBorder="1" applyAlignment="1">
      <alignment horizontal="center"/>
    </xf>
    <xf numFmtId="4" fontId="3" fillId="0" borderId="18" xfId="1" applyNumberFormat="1" applyFont="1" applyFill="1" applyBorder="1" applyAlignment="1">
      <alignment horizontal="center"/>
    </xf>
    <xf numFmtId="4" fontId="3" fillId="0" borderId="41" xfId="1" applyNumberFormat="1" applyFont="1" applyFill="1" applyBorder="1" applyAlignment="1">
      <alignment horizontal="center"/>
    </xf>
    <xf numFmtId="0" fontId="4" fillId="0" borderId="55" xfId="1" applyFont="1" applyFill="1" applyBorder="1" applyAlignment="1" applyProtection="1">
      <alignment horizontal="left" wrapText="1"/>
      <protection locked="0"/>
    </xf>
    <xf numFmtId="49" fontId="4" fillId="0" borderId="29" xfId="1" applyNumberFormat="1" applyFont="1" applyFill="1" applyBorder="1" applyAlignment="1">
      <alignment horizontal="left" wrapText="1"/>
    </xf>
    <xf numFmtId="49" fontId="3" fillId="0" borderId="17" xfId="1" applyNumberFormat="1" applyFont="1" applyFill="1" applyBorder="1" applyAlignment="1">
      <alignment horizontal="center"/>
    </xf>
    <xf numFmtId="4" fontId="3" fillId="0" borderId="17" xfId="1" applyNumberFormat="1" applyFont="1" applyFill="1" applyBorder="1" applyAlignment="1">
      <alignment horizontal="center"/>
    </xf>
    <xf numFmtId="4" fontId="3" fillId="0" borderId="15" xfId="1" applyNumberFormat="1" applyFont="1" applyFill="1" applyBorder="1" applyAlignment="1">
      <alignment horizontal="center"/>
    </xf>
    <xf numFmtId="4" fontId="3" fillId="0" borderId="32" xfId="1" applyNumberFormat="1" applyFont="1" applyFill="1" applyBorder="1" applyAlignment="1">
      <alignment horizontal="center"/>
    </xf>
    <xf numFmtId="4" fontId="3" fillId="0" borderId="41" xfId="1" applyNumberFormat="1" applyFont="1" applyFill="1" applyBorder="1" applyAlignment="1" applyProtection="1">
      <alignment horizontal="right"/>
    </xf>
    <xf numFmtId="49" fontId="3" fillId="0" borderId="30" xfId="1" applyNumberFormat="1" applyFont="1" applyFill="1" applyBorder="1" applyAlignment="1">
      <alignment horizontal="center"/>
    </xf>
    <xf numFmtId="49" fontId="3" fillId="0" borderId="35" xfId="1" applyNumberFormat="1" applyFont="1" applyFill="1" applyBorder="1" applyAlignment="1">
      <alignment horizontal="center"/>
    </xf>
    <xf numFmtId="4" fontId="3" fillId="0" borderId="32" xfId="1" applyNumberFormat="1" applyFont="1" applyFill="1" applyBorder="1" applyAlignment="1" applyProtection="1">
      <alignment horizontal="center"/>
    </xf>
    <xf numFmtId="49" fontId="3" fillId="0" borderId="36" xfId="1" applyNumberFormat="1" applyFont="1" applyFill="1" applyBorder="1" applyAlignment="1" applyProtection="1">
      <alignment horizontal="center"/>
      <protection locked="0"/>
    </xf>
    <xf numFmtId="49" fontId="3" fillId="0" borderId="7" xfId="1" applyNumberFormat="1" applyFont="1" applyFill="1" applyBorder="1" applyAlignment="1" applyProtection="1">
      <alignment horizontal="center"/>
      <protection locked="0"/>
    </xf>
    <xf numFmtId="49" fontId="3" fillId="0" borderId="31" xfId="1" applyNumberFormat="1" applyFont="1" applyFill="1" applyBorder="1" applyAlignment="1" applyProtection="1">
      <alignment horizontal="center"/>
      <protection locked="0"/>
    </xf>
    <xf numFmtId="4" fontId="3" fillId="0" borderId="17" xfId="1" applyNumberFormat="1" applyFont="1" applyFill="1" applyBorder="1" applyAlignment="1" applyProtection="1">
      <alignment horizontal="right"/>
      <protection locked="0"/>
    </xf>
    <xf numFmtId="0" fontId="3" fillId="0" borderId="32" xfId="1" applyNumberFormat="1" applyFont="1" applyFill="1" applyBorder="1" applyAlignment="1">
      <alignment horizontal="center"/>
    </xf>
    <xf numFmtId="4" fontId="3" fillId="0" borderId="31" xfId="1" applyNumberFormat="1" applyFont="1" applyFill="1" applyBorder="1" applyAlignment="1" applyProtection="1">
      <alignment horizontal="right"/>
      <protection locked="0"/>
    </xf>
    <xf numFmtId="49" fontId="3" fillId="0" borderId="41" xfId="1" applyNumberFormat="1" applyFont="1" applyFill="1" applyBorder="1" applyAlignment="1">
      <alignment horizontal="center"/>
    </xf>
    <xf numFmtId="0" fontId="3" fillId="0" borderId="0" xfId="1" applyFont="1" applyFill="1" applyBorder="1" applyAlignment="1">
      <alignment horizontal="left"/>
    </xf>
    <xf numFmtId="49" fontId="4" fillId="0" borderId="4" xfId="1" applyNumberFormat="1" applyFont="1" applyFill="1" applyBorder="1" applyAlignment="1">
      <alignment horizontal="center" wrapText="1"/>
    </xf>
    <xf numFmtId="49" fontId="3" fillId="0" borderId="0" xfId="1" applyNumberFormat="1" applyFont="1" applyFill="1" applyBorder="1" applyAlignment="1">
      <alignment horizontal="center" wrapText="1"/>
    </xf>
    <xf numFmtId="49" fontId="3" fillId="0" borderId="4" xfId="1" applyNumberFormat="1" applyFont="1" applyFill="1" applyBorder="1" applyAlignment="1">
      <alignment horizontal="center"/>
    </xf>
    <xf numFmtId="49" fontId="4" fillId="0" borderId="0" xfId="1" applyNumberFormat="1" applyFont="1" applyFill="1" applyBorder="1" applyAlignment="1">
      <alignment horizontal="center" wrapText="1"/>
    </xf>
    <xf numFmtId="0" fontId="3" fillId="0" borderId="0" xfId="1" applyFont="1" applyFill="1" applyAlignment="1">
      <alignment horizontal="center"/>
    </xf>
    <xf numFmtId="49" fontId="1" fillId="0" borderId="4" xfId="1" applyNumberFormat="1" applyFill="1" applyBorder="1" applyAlignment="1">
      <alignment horizontal="center"/>
    </xf>
    <xf numFmtId="49" fontId="1" fillId="0" borderId="0" xfId="1" applyNumberFormat="1" applyFill="1" applyBorder="1" applyAlignment="1">
      <alignment horizontal="center"/>
    </xf>
    <xf numFmtId="0" fontId="1" fillId="0" borderId="0" xfId="1" applyFill="1"/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A1:L1208"/>
  <sheetViews>
    <sheetView tabSelected="1" topLeftCell="A373" workbookViewId="0">
      <selection activeCell="P385" sqref="P385"/>
    </sheetView>
  </sheetViews>
  <sheetFormatPr defaultRowHeight="12.75"/>
  <cols>
    <col min="1" max="1" width="38" style="346" customWidth="1"/>
    <col min="2" max="3" width="5.7109375" style="346" customWidth="1"/>
    <col min="4" max="4" width="7.7109375" style="346" customWidth="1"/>
    <col min="5" max="5" width="10.7109375" style="346" customWidth="1"/>
    <col min="6" max="6" width="1.42578125" style="346" customWidth="1"/>
    <col min="7" max="7" width="4.42578125" style="346" customWidth="1"/>
    <col min="8" max="8" width="15.28515625" style="346" customWidth="1"/>
    <col min="9" max="9" width="15" style="346" customWidth="1"/>
    <col min="10" max="10" width="13.140625" style="346" customWidth="1"/>
    <col min="11" max="11" width="24.28515625" style="4" hidden="1" customWidth="1"/>
    <col min="12" max="12" width="34.7109375" style="4" hidden="1" customWidth="1"/>
    <col min="13" max="256" width="9.140625" style="4"/>
    <col min="257" max="257" width="45.7109375" style="4" customWidth="1"/>
    <col min="258" max="259" width="5.7109375" style="4" customWidth="1"/>
    <col min="260" max="260" width="7.7109375" style="4" customWidth="1"/>
    <col min="261" max="261" width="10.7109375" style="4" customWidth="1"/>
    <col min="262" max="263" width="5.7109375" style="4" customWidth="1"/>
    <col min="264" max="266" width="19.7109375" style="4" customWidth="1"/>
    <col min="267" max="268" width="0" style="4" hidden="1" customWidth="1"/>
    <col min="269" max="512" width="9.140625" style="4"/>
    <col min="513" max="513" width="45.7109375" style="4" customWidth="1"/>
    <col min="514" max="515" width="5.7109375" style="4" customWidth="1"/>
    <col min="516" max="516" width="7.7109375" style="4" customWidth="1"/>
    <col min="517" max="517" width="10.7109375" style="4" customWidth="1"/>
    <col min="518" max="519" width="5.7109375" style="4" customWidth="1"/>
    <col min="520" max="522" width="19.7109375" style="4" customWidth="1"/>
    <col min="523" max="524" width="0" style="4" hidden="1" customWidth="1"/>
    <col min="525" max="768" width="9.140625" style="4"/>
    <col min="769" max="769" width="45.7109375" style="4" customWidth="1"/>
    <col min="770" max="771" width="5.7109375" style="4" customWidth="1"/>
    <col min="772" max="772" width="7.7109375" style="4" customWidth="1"/>
    <col min="773" max="773" width="10.7109375" style="4" customWidth="1"/>
    <col min="774" max="775" width="5.7109375" style="4" customWidth="1"/>
    <col min="776" max="778" width="19.7109375" style="4" customWidth="1"/>
    <col min="779" max="780" width="0" style="4" hidden="1" customWidth="1"/>
    <col min="781" max="1024" width="9.140625" style="4"/>
    <col min="1025" max="1025" width="45.7109375" style="4" customWidth="1"/>
    <col min="1026" max="1027" width="5.7109375" style="4" customWidth="1"/>
    <col min="1028" max="1028" width="7.7109375" style="4" customWidth="1"/>
    <col min="1029" max="1029" width="10.7109375" style="4" customWidth="1"/>
    <col min="1030" max="1031" width="5.7109375" style="4" customWidth="1"/>
    <col min="1032" max="1034" width="19.7109375" style="4" customWidth="1"/>
    <col min="1035" max="1036" width="0" style="4" hidden="1" customWidth="1"/>
    <col min="1037" max="1280" width="9.140625" style="4"/>
    <col min="1281" max="1281" width="45.7109375" style="4" customWidth="1"/>
    <col min="1282" max="1283" width="5.7109375" style="4" customWidth="1"/>
    <col min="1284" max="1284" width="7.7109375" style="4" customWidth="1"/>
    <col min="1285" max="1285" width="10.7109375" style="4" customWidth="1"/>
    <col min="1286" max="1287" width="5.7109375" style="4" customWidth="1"/>
    <col min="1288" max="1290" width="19.7109375" style="4" customWidth="1"/>
    <col min="1291" max="1292" width="0" style="4" hidden="1" customWidth="1"/>
    <col min="1293" max="1536" width="9.140625" style="4"/>
    <col min="1537" max="1537" width="45.7109375" style="4" customWidth="1"/>
    <col min="1538" max="1539" width="5.7109375" style="4" customWidth="1"/>
    <col min="1540" max="1540" width="7.7109375" style="4" customWidth="1"/>
    <col min="1541" max="1541" width="10.7109375" style="4" customWidth="1"/>
    <col min="1542" max="1543" width="5.7109375" style="4" customWidth="1"/>
    <col min="1544" max="1546" width="19.7109375" style="4" customWidth="1"/>
    <col min="1547" max="1548" width="0" style="4" hidden="1" customWidth="1"/>
    <col min="1549" max="1792" width="9.140625" style="4"/>
    <col min="1793" max="1793" width="45.7109375" style="4" customWidth="1"/>
    <col min="1794" max="1795" width="5.7109375" style="4" customWidth="1"/>
    <col min="1796" max="1796" width="7.7109375" style="4" customWidth="1"/>
    <col min="1797" max="1797" width="10.7109375" style="4" customWidth="1"/>
    <col min="1798" max="1799" width="5.7109375" style="4" customWidth="1"/>
    <col min="1800" max="1802" width="19.7109375" style="4" customWidth="1"/>
    <col min="1803" max="1804" width="0" style="4" hidden="1" customWidth="1"/>
    <col min="1805" max="2048" width="9.140625" style="4"/>
    <col min="2049" max="2049" width="45.7109375" style="4" customWidth="1"/>
    <col min="2050" max="2051" width="5.7109375" style="4" customWidth="1"/>
    <col min="2052" max="2052" width="7.7109375" style="4" customWidth="1"/>
    <col min="2053" max="2053" width="10.7109375" style="4" customWidth="1"/>
    <col min="2054" max="2055" width="5.7109375" style="4" customWidth="1"/>
    <col min="2056" max="2058" width="19.7109375" style="4" customWidth="1"/>
    <col min="2059" max="2060" width="0" style="4" hidden="1" customWidth="1"/>
    <col min="2061" max="2304" width="9.140625" style="4"/>
    <col min="2305" max="2305" width="45.7109375" style="4" customWidth="1"/>
    <col min="2306" max="2307" width="5.7109375" style="4" customWidth="1"/>
    <col min="2308" max="2308" width="7.7109375" style="4" customWidth="1"/>
    <col min="2309" max="2309" width="10.7109375" style="4" customWidth="1"/>
    <col min="2310" max="2311" width="5.7109375" style="4" customWidth="1"/>
    <col min="2312" max="2314" width="19.7109375" style="4" customWidth="1"/>
    <col min="2315" max="2316" width="0" style="4" hidden="1" customWidth="1"/>
    <col min="2317" max="2560" width="9.140625" style="4"/>
    <col min="2561" max="2561" width="45.7109375" style="4" customWidth="1"/>
    <col min="2562" max="2563" width="5.7109375" style="4" customWidth="1"/>
    <col min="2564" max="2564" width="7.7109375" style="4" customWidth="1"/>
    <col min="2565" max="2565" width="10.7109375" style="4" customWidth="1"/>
    <col min="2566" max="2567" width="5.7109375" style="4" customWidth="1"/>
    <col min="2568" max="2570" width="19.7109375" style="4" customWidth="1"/>
    <col min="2571" max="2572" width="0" style="4" hidden="1" customWidth="1"/>
    <col min="2573" max="2816" width="9.140625" style="4"/>
    <col min="2817" max="2817" width="45.7109375" style="4" customWidth="1"/>
    <col min="2818" max="2819" width="5.7109375" style="4" customWidth="1"/>
    <col min="2820" max="2820" width="7.7109375" style="4" customWidth="1"/>
    <col min="2821" max="2821" width="10.7109375" style="4" customWidth="1"/>
    <col min="2822" max="2823" width="5.7109375" style="4" customWidth="1"/>
    <col min="2824" max="2826" width="19.7109375" style="4" customWidth="1"/>
    <col min="2827" max="2828" width="0" style="4" hidden="1" customWidth="1"/>
    <col min="2829" max="3072" width="9.140625" style="4"/>
    <col min="3073" max="3073" width="45.7109375" style="4" customWidth="1"/>
    <col min="3074" max="3075" width="5.7109375" style="4" customWidth="1"/>
    <col min="3076" max="3076" width="7.7109375" style="4" customWidth="1"/>
    <col min="3077" max="3077" width="10.7109375" style="4" customWidth="1"/>
    <col min="3078" max="3079" width="5.7109375" style="4" customWidth="1"/>
    <col min="3080" max="3082" width="19.7109375" style="4" customWidth="1"/>
    <col min="3083" max="3084" width="0" style="4" hidden="1" customWidth="1"/>
    <col min="3085" max="3328" width="9.140625" style="4"/>
    <col min="3329" max="3329" width="45.7109375" style="4" customWidth="1"/>
    <col min="3330" max="3331" width="5.7109375" style="4" customWidth="1"/>
    <col min="3332" max="3332" width="7.7109375" style="4" customWidth="1"/>
    <col min="3333" max="3333" width="10.7109375" style="4" customWidth="1"/>
    <col min="3334" max="3335" width="5.7109375" style="4" customWidth="1"/>
    <col min="3336" max="3338" width="19.7109375" style="4" customWidth="1"/>
    <col min="3339" max="3340" width="0" style="4" hidden="1" customWidth="1"/>
    <col min="3341" max="3584" width="9.140625" style="4"/>
    <col min="3585" max="3585" width="45.7109375" style="4" customWidth="1"/>
    <col min="3586" max="3587" width="5.7109375" style="4" customWidth="1"/>
    <col min="3588" max="3588" width="7.7109375" style="4" customWidth="1"/>
    <col min="3589" max="3589" width="10.7109375" style="4" customWidth="1"/>
    <col min="3590" max="3591" width="5.7109375" style="4" customWidth="1"/>
    <col min="3592" max="3594" width="19.7109375" style="4" customWidth="1"/>
    <col min="3595" max="3596" width="0" style="4" hidden="1" customWidth="1"/>
    <col min="3597" max="3840" width="9.140625" style="4"/>
    <col min="3841" max="3841" width="45.7109375" style="4" customWidth="1"/>
    <col min="3842" max="3843" width="5.7109375" style="4" customWidth="1"/>
    <col min="3844" max="3844" width="7.7109375" style="4" customWidth="1"/>
    <col min="3845" max="3845" width="10.7109375" style="4" customWidth="1"/>
    <col min="3846" max="3847" width="5.7109375" style="4" customWidth="1"/>
    <col min="3848" max="3850" width="19.7109375" style="4" customWidth="1"/>
    <col min="3851" max="3852" width="0" style="4" hidden="1" customWidth="1"/>
    <col min="3853" max="4096" width="9.140625" style="4"/>
    <col min="4097" max="4097" width="45.7109375" style="4" customWidth="1"/>
    <col min="4098" max="4099" width="5.7109375" style="4" customWidth="1"/>
    <col min="4100" max="4100" width="7.7109375" style="4" customWidth="1"/>
    <col min="4101" max="4101" width="10.7109375" style="4" customWidth="1"/>
    <col min="4102" max="4103" width="5.7109375" style="4" customWidth="1"/>
    <col min="4104" max="4106" width="19.7109375" style="4" customWidth="1"/>
    <col min="4107" max="4108" width="0" style="4" hidden="1" customWidth="1"/>
    <col min="4109" max="4352" width="9.140625" style="4"/>
    <col min="4353" max="4353" width="45.7109375" style="4" customWidth="1"/>
    <col min="4354" max="4355" width="5.7109375" style="4" customWidth="1"/>
    <col min="4356" max="4356" width="7.7109375" style="4" customWidth="1"/>
    <col min="4357" max="4357" width="10.7109375" style="4" customWidth="1"/>
    <col min="4358" max="4359" width="5.7109375" style="4" customWidth="1"/>
    <col min="4360" max="4362" width="19.7109375" style="4" customWidth="1"/>
    <col min="4363" max="4364" width="0" style="4" hidden="1" customWidth="1"/>
    <col min="4365" max="4608" width="9.140625" style="4"/>
    <col min="4609" max="4609" width="45.7109375" style="4" customWidth="1"/>
    <col min="4610" max="4611" width="5.7109375" style="4" customWidth="1"/>
    <col min="4612" max="4612" width="7.7109375" style="4" customWidth="1"/>
    <col min="4613" max="4613" width="10.7109375" style="4" customWidth="1"/>
    <col min="4614" max="4615" width="5.7109375" style="4" customWidth="1"/>
    <col min="4616" max="4618" width="19.7109375" style="4" customWidth="1"/>
    <col min="4619" max="4620" width="0" style="4" hidden="1" customWidth="1"/>
    <col min="4621" max="4864" width="9.140625" style="4"/>
    <col min="4865" max="4865" width="45.7109375" style="4" customWidth="1"/>
    <col min="4866" max="4867" width="5.7109375" style="4" customWidth="1"/>
    <col min="4868" max="4868" width="7.7109375" style="4" customWidth="1"/>
    <col min="4869" max="4869" width="10.7109375" style="4" customWidth="1"/>
    <col min="4870" max="4871" width="5.7109375" style="4" customWidth="1"/>
    <col min="4872" max="4874" width="19.7109375" style="4" customWidth="1"/>
    <col min="4875" max="4876" width="0" style="4" hidden="1" customWidth="1"/>
    <col min="4877" max="5120" width="9.140625" style="4"/>
    <col min="5121" max="5121" width="45.7109375" style="4" customWidth="1"/>
    <col min="5122" max="5123" width="5.7109375" style="4" customWidth="1"/>
    <col min="5124" max="5124" width="7.7109375" style="4" customWidth="1"/>
    <col min="5125" max="5125" width="10.7109375" style="4" customWidth="1"/>
    <col min="5126" max="5127" width="5.7109375" style="4" customWidth="1"/>
    <col min="5128" max="5130" width="19.7109375" style="4" customWidth="1"/>
    <col min="5131" max="5132" width="0" style="4" hidden="1" customWidth="1"/>
    <col min="5133" max="5376" width="9.140625" style="4"/>
    <col min="5377" max="5377" width="45.7109375" style="4" customWidth="1"/>
    <col min="5378" max="5379" width="5.7109375" style="4" customWidth="1"/>
    <col min="5380" max="5380" width="7.7109375" style="4" customWidth="1"/>
    <col min="5381" max="5381" width="10.7109375" style="4" customWidth="1"/>
    <col min="5382" max="5383" width="5.7109375" style="4" customWidth="1"/>
    <col min="5384" max="5386" width="19.7109375" style="4" customWidth="1"/>
    <col min="5387" max="5388" width="0" style="4" hidden="1" customWidth="1"/>
    <col min="5389" max="5632" width="9.140625" style="4"/>
    <col min="5633" max="5633" width="45.7109375" style="4" customWidth="1"/>
    <col min="5634" max="5635" width="5.7109375" style="4" customWidth="1"/>
    <col min="5636" max="5636" width="7.7109375" style="4" customWidth="1"/>
    <col min="5637" max="5637" width="10.7109375" style="4" customWidth="1"/>
    <col min="5638" max="5639" width="5.7109375" style="4" customWidth="1"/>
    <col min="5640" max="5642" width="19.7109375" style="4" customWidth="1"/>
    <col min="5643" max="5644" width="0" style="4" hidden="1" customWidth="1"/>
    <col min="5645" max="5888" width="9.140625" style="4"/>
    <col min="5889" max="5889" width="45.7109375" style="4" customWidth="1"/>
    <col min="5890" max="5891" width="5.7109375" style="4" customWidth="1"/>
    <col min="5892" max="5892" width="7.7109375" style="4" customWidth="1"/>
    <col min="5893" max="5893" width="10.7109375" style="4" customWidth="1"/>
    <col min="5894" max="5895" width="5.7109375" style="4" customWidth="1"/>
    <col min="5896" max="5898" width="19.7109375" style="4" customWidth="1"/>
    <col min="5899" max="5900" width="0" style="4" hidden="1" customWidth="1"/>
    <col min="5901" max="6144" width="9.140625" style="4"/>
    <col min="6145" max="6145" width="45.7109375" style="4" customWidth="1"/>
    <col min="6146" max="6147" width="5.7109375" style="4" customWidth="1"/>
    <col min="6148" max="6148" width="7.7109375" style="4" customWidth="1"/>
    <col min="6149" max="6149" width="10.7109375" style="4" customWidth="1"/>
    <col min="6150" max="6151" width="5.7109375" style="4" customWidth="1"/>
    <col min="6152" max="6154" width="19.7109375" style="4" customWidth="1"/>
    <col min="6155" max="6156" width="0" style="4" hidden="1" customWidth="1"/>
    <col min="6157" max="6400" width="9.140625" style="4"/>
    <col min="6401" max="6401" width="45.7109375" style="4" customWidth="1"/>
    <col min="6402" max="6403" width="5.7109375" style="4" customWidth="1"/>
    <col min="6404" max="6404" width="7.7109375" style="4" customWidth="1"/>
    <col min="6405" max="6405" width="10.7109375" style="4" customWidth="1"/>
    <col min="6406" max="6407" width="5.7109375" style="4" customWidth="1"/>
    <col min="6408" max="6410" width="19.7109375" style="4" customWidth="1"/>
    <col min="6411" max="6412" width="0" style="4" hidden="1" customWidth="1"/>
    <col min="6413" max="6656" width="9.140625" style="4"/>
    <col min="6657" max="6657" width="45.7109375" style="4" customWidth="1"/>
    <col min="6658" max="6659" width="5.7109375" style="4" customWidth="1"/>
    <col min="6660" max="6660" width="7.7109375" style="4" customWidth="1"/>
    <col min="6661" max="6661" width="10.7109375" style="4" customWidth="1"/>
    <col min="6662" max="6663" width="5.7109375" style="4" customWidth="1"/>
    <col min="6664" max="6666" width="19.7109375" style="4" customWidth="1"/>
    <col min="6667" max="6668" width="0" style="4" hidden="1" customWidth="1"/>
    <col min="6669" max="6912" width="9.140625" style="4"/>
    <col min="6913" max="6913" width="45.7109375" style="4" customWidth="1"/>
    <col min="6914" max="6915" width="5.7109375" style="4" customWidth="1"/>
    <col min="6916" max="6916" width="7.7109375" style="4" customWidth="1"/>
    <col min="6917" max="6917" width="10.7109375" style="4" customWidth="1"/>
    <col min="6918" max="6919" width="5.7109375" style="4" customWidth="1"/>
    <col min="6920" max="6922" width="19.7109375" style="4" customWidth="1"/>
    <col min="6923" max="6924" width="0" style="4" hidden="1" customWidth="1"/>
    <col min="6925" max="7168" width="9.140625" style="4"/>
    <col min="7169" max="7169" width="45.7109375" style="4" customWidth="1"/>
    <col min="7170" max="7171" width="5.7109375" style="4" customWidth="1"/>
    <col min="7172" max="7172" width="7.7109375" style="4" customWidth="1"/>
    <col min="7173" max="7173" width="10.7109375" style="4" customWidth="1"/>
    <col min="7174" max="7175" width="5.7109375" style="4" customWidth="1"/>
    <col min="7176" max="7178" width="19.7109375" style="4" customWidth="1"/>
    <col min="7179" max="7180" width="0" style="4" hidden="1" customWidth="1"/>
    <col min="7181" max="7424" width="9.140625" style="4"/>
    <col min="7425" max="7425" width="45.7109375" style="4" customWidth="1"/>
    <col min="7426" max="7427" width="5.7109375" style="4" customWidth="1"/>
    <col min="7428" max="7428" width="7.7109375" style="4" customWidth="1"/>
    <col min="7429" max="7429" width="10.7109375" style="4" customWidth="1"/>
    <col min="7430" max="7431" width="5.7109375" style="4" customWidth="1"/>
    <col min="7432" max="7434" width="19.7109375" style="4" customWidth="1"/>
    <col min="7435" max="7436" width="0" style="4" hidden="1" customWidth="1"/>
    <col min="7437" max="7680" width="9.140625" style="4"/>
    <col min="7681" max="7681" width="45.7109375" style="4" customWidth="1"/>
    <col min="7682" max="7683" width="5.7109375" style="4" customWidth="1"/>
    <col min="7684" max="7684" width="7.7109375" style="4" customWidth="1"/>
    <col min="7685" max="7685" width="10.7109375" style="4" customWidth="1"/>
    <col min="7686" max="7687" width="5.7109375" style="4" customWidth="1"/>
    <col min="7688" max="7690" width="19.7109375" style="4" customWidth="1"/>
    <col min="7691" max="7692" width="0" style="4" hidden="1" customWidth="1"/>
    <col min="7693" max="7936" width="9.140625" style="4"/>
    <col min="7937" max="7937" width="45.7109375" style="4" customWidth="1"/>
    <col min="7938" max="7939" width="5.7109375" style="4" customWidth="1"/>
    <col min="7940" max="7940" width="7.7109375" style="4" customWidth="1"/>
    <col min="7941" max="7941" width="10.7109375" style="4" customWidth="1"/>
    <col min="7942" max="7943" width="5.7109375" style="4" customWidth="1"/>
    <col min="7944" max="7946" width="19.7109375" style="4" customWidth="1"/>
    <col min="7947" max="7948" width="0" style="4" hidden="1" customWidth="1"/>
    <col min="7949" max="8192" width="9.140625" style="4"/>
    <col min="8193" max="8193" width="45.7109375" style="4" customWidth="1"/>
    <col min="8194" max="8195" width="5.7109375" style="4" customWidth="1"/>
    <col min="8196" max="8196" width="7.7109375" style="4" customWidth="1"/>
    <col min="8197" max="8197" width="10.7109375" style="4" customWidth="1"/>
    <col min="8198" max="8199" width="5.7109375" style="4" customWidth="1"/>
    <col min="8200" max="8202" width="19.7109375" style="4" customWidth="1"/>
    <col min="8203" max="8204" width="0" style="4" hidden="1" customWidth="1"/>
    <col min="8205" max="8448" width="9.140625" style="4"/>
    <col min="8449" max="8449" width="45.7109375" style="4" customWidth="1"/>
    <col min="8450" max="8451" width="5.7109375" style="4" customWidth="1"/>
    <col min="8452" max="8452" width="7.7109375" style="4" customWidth="1"/>
    <col min="8453" max="8453" width="10.7109375" style="4" customWidth="1"/>
    <col min="8454" max="8455" width="5.7109375" style="4" customWidth="1"/>
    <col min="8456" max="8458" width="19.7109375" style="4" customWidth="1"/>
    <col min="8459" max="8460" width="0" style="4" hidden="1" customWidth="1"/>
    <col min="8461" max="8704" width="9.140625" style="4"/>
    <col min="8705" max="8705" width="45.7109375" style="4" customWidth="1"/>
    <col min="8706" max="8707" width="5.7109375" style="4" customWidth="1"/>
    <col min="8708" max="8708" width="7.7109375" style="4" customWidth="1"/>
    <col min="8709" max="8709" width="10.7109375" style="4" customWidth="1"/>
    <col min="8710" max="8711" width="5.7109375" style="4" customWidth="1"/>
    <col min="8712" max="8714" width="19.7109375" style="4" customWidth="1"/>
    <col min="8715" max="8716" width="0" style="4" hidden="1" customWidth="1"/>
    <col min="8717" max="8960" width="9.140625" style="4"/>
    <col min="8961" max="8961" width="45.7109375" style="4" customWidth="1"/>
    <col min="8962" max="8963" width="5.7109375" style="4" customWidth="1"/>
    <col min="8964" max="8964" width="7.7109375" style="4" customWidth="1"/>
    <col min="8965" max="8965" width="10.7109375" style="4" customWidth="1"/>
    <col min="8966" max="8967" width="5.7109375" style="4" customWidth="1"/>
    <col min="8968" max="8970" width="19.7109375" style="4" customWidth="1"/>
    <col min="8971" max="8972" width="0" style="4" hidden="1" customWidth="1"/>
    <col min="8973" max="9216" width="9.140625" style="4"/>
    <col min="9217" max="9217" width="45.7109375" style="4" customWidth="1"/>
    <col min="9218" max="9219" width="5.7109375" style="4" customWidth="1"/>
    <col min="9220" max="9220" width="7.7109375" style="4" customWidth="1"/>
    <col min="9221" max="9221" width="10.7109375" style="4" customWidth="1"/>
    <col min="9222" max="9223" width="5.7109375" style="4" customWidth="1"/>
    <col min="9224" max="9226" width="19.7109375" style="4" customWidth="1"/>
    <col min="9227" max="9228" width="0" style="4" hidden="1" customWidth="1"/>
    <col min="9229" max="9472" width="9.140625" style="4"/>
    <col min="9473" max="9473" width="45.7109375" style="4" customWidth="1"/>
    <col min="9474" max="9475" width="5.7109375" style="4" customWidth="1"/>
    <col min="9476" max="9476" width="7.7109375" style="4" customWidth="1"/>
    <col min="9477" max="9477" width="10.7109375" style="4" customWidth="1"/>
    <col min="9478" max="9479" width="5.7109375" style="4" customWidth="1"/>
    <col min="9480" max="9482" width="19.7109375" style="4" customWidth="1"/>
    <col min="9483" max="9484" width="0" style="4" hidden="1" customWidth="1"/>
    <col min="9485" max="9728" width="9.140625" style="4"/>
    <col min="9729" max="9729" width="45.7109375" style="4" customWidth="1"/>
    <col min="9730" max="9731" width="5.7109375" style="4" customWidth="1"/>
    <col min="9732" max="9732" width="7.7109375" style="4" customWidth="1"/>
    <col min="9733" max="9733" width="10.7109375" style="4" customWidth="1"/>
    <col min="9734" max="9735" width="5.7109375" style="4" customWidth="1"/>
    <col min="9736" max="9738" width="19.7109375" style="4" customWidth="1"/>
    <col min="9739" max="9740" width="0" style="4" hidden="1" customWidth="1"/>
    <col min="9741" max="9984" width="9.140625" style="4"/>
    <col min="9985" max="9985" width="45.7109375" style="4" customWidth="1"/>
    <col min="9986" max="9987" width="5.7109375" style="4" customWidth="1"/>
    <col min="9988" max="9988" width="7.7109375" style="4" customWidth="1"/>
    <col min="9989" max="9989" width="10.7109375" style="4" customWidth="1"/>
    <col min="9990" max="9991" width="5.7109375" style="4" customWidth="1"/>
    <col min="9992" max="9994" width="19.7109375" style="4" customWidth="1"/>
    <col min="9995" max="9996" width="0" style="4" hidden="1" customWidth="1"/>
    <col min="9997" max="10240" width="9.140625" style="4"/>
    <col min="10241" max="10241" width="45.7109375" style="4" customWidth="1"/>
    <col min="10242" max="10243" width="5.7109375" style="4" customWidth="1"/>
    <col min="10244" max="10244" width="7.7109375" style="4" customWidth="1"/>
    <col min="10245" max="10245" width="10.7109375" style="4" customWidth="1"/>
    <col min="10246" max="10247" width="5.7109375" style="4" customWidth="1"/>
    <col min="10248" max="10250" width="19.7109375" style="4" customWidth="1"/>
    <col min="10251" max="10252" width="0" style="4" hidden="1" customWidth="1"/>
    <col min="10253" max="10496" width="9.140625" style="4"/>
    <col min="10497" max="10497" width="45.7109375" style="4" customWidth="1"/>
    <col min="10498" max="10499" width="5.7109375" style="4" customWidth="1"/>
    <col min="10500" max="10500" width="7.7109375" style="4" customWidth="1"/>
    <col min="10501" max="10501" width="10.7109375" style="4" customWidth="1"/>
    <col min="10502" max="10503" width="5.7109375" style="4" customWidth="1"/>
    <col min="10504" max="10506" width="19.7109375" style="4" customWidth="1"/>
    <col min="10507" max="10508" width="0" style="4" hidden="1" customWidth="1"/>
    <col min="10509" max="10752" width="9.140625" style="4"/>
    <col min="10753" max="10753" width="45.7109375" style="4" customWidth="1"/>
    <col min="10754" max="10755" width="5.7109375" style="4" customWidth="1"/>
    <col min="10756" max="10756" width="7.7109375" style="4" customWidth="1"/>
    <col min="10757" max="10757" width="10.7109375" style="4" customWidth="1"/>
    <col min="10758" max="10759" width="5.7109375" style="4" customWidth="1"/>
    <col min="10760" max="10762" width="19.7109375" style="4" customWidth="1"/>
    <col min="10763" max="10764" width="0" style="4" hidden="1" customWidth="1"/>
    <col min="10765" max="11008" width="9.140625" style="4"/>
    <col min="11009" max="11009" width="45.7109375" style="4" customWidth="1"/>
    <col min="11010" max="11011" width="5.7109375" style="4" customWidth="1"/>
    <col min="11012" max="11012" width="7.7109375" style="4" customWidth="1"/>
    <col min="11013" max="11013" width="10.7109375" style="4" customWidth="1"/>
    <col min="11014" max="11015" width="5.7109375" style="4" customWidth="1"/>
    <col min="11016" max="11018" width="19.7109375" style="4" customWidth="1"/>
    <col min="11019" max="11020" width="0" style="4" hidden="1" customWidth="1"/>
    <col min="11021" max="11264" width="9.140625" style="4"/>
    <col min="11265" max="11265" width="45.7109375" style="4" customWidth="1"/>
    <col min="11266" max="11267" width="5.7109375" style="4" customWidth="1"/>
    <col min="11268" max="11268" width="7.7109375" style="4" customWidth="1"/>
    <col min="11269" max="11269" width="10.7109375" style="4" customWidth="1"/>
    <col min="11270" max="11271" width="5.7109375" style="4" customWidth="1"/>
    <col min="11272" max="11274" width="19.7109375" style="4" customWidth="1"/>
    <col min="11275" max="11276" width="0" style="4" hidden="1" customWidth="1"/>
    <col min="11277" max="11520" width="9.140625" style="4"/>
    <col min="11521" max="11521" width="45.7109375" style="4" customWidth="1"/>
    <col min="11522" max="11523" width="5.7109375" style="4" customWidth="1"/>
    <col min="11524" max="11524" width="7.7109375" style="4" customWidth="1"/>
    <col min="11525" max="11525" width="10.7109375" style="4" customWidth="1"/>
    <col min="11526" max="11527" width="5.7109375" style="4" customWidth="1"/>
    <col min="11528" max="11530" width="19.7109375" style="4" customWidth="1"/>
    <col min="11531" max="11532" width="0" style="4" hidden="1" customWidth="1"/>
    <col min="11533" max="11776" width="9.140625" style="4"/>
    <col min="11777" max="11777" width="45.7109375" style="4" customWidth="1"/>
    <col min="11778" max="11779" width="5.7109375" style="4" customWidth="1"/>
    <col min="11780" max="11780" width="7.7109375" style="4" customWidth="1"/>
    <col min="11781" max="11781" width="10.7109375" style="4" customWidth="1"/>
    <col min="11782" max="11783" width="5.7109375" style="4" customWidth="1"/>
    <col min="11784" max="11786" width="19.7109375" style="4" customWidth="1"/>
    <col min="11787" max="11788" width="0" style="4" hidden="1" customWidth="1"/>
    <col min="11789" max="12032" width="9.140625" style="4"/>
    <col min="12033" max="12033" width="45.7109375" style="4" customWidth="1"/>
    <col min="12034" max="12035" width="5.7109375" style="4" customWidth="1"/>
    <col min="12036" max="12036" width="7.7109375" style="4" customWidth="1"/>
    <col min="12037" max="12037" width="10.7109375" style="4" customWidth="1"/>
    <col min="12038" max="12039" width="5.7109375" style="4" customWidth="1"/>
    <col min="12040" max="12042" width="19.7109375" style="4" customWidth="1"/>
    <col min="12043" max="12044" width="0" style="4" hidden="1" customWidth="1"/>
    <col min="12045" max="12288" width="9.140625" style="4"/>
    <col min="12289" max="12289" width="45.7109375" style="4" customWidth="1"/>
    <col min="12290" max="12291" width="5.7109375" style="4" customWidth="1"/>
    <col min="12292" max="12292" width="7.7109375" style="4" customWidth="1"/>
    <col min="12293" max="12293" width="10.7109375" style="4" customWidth="1"/>
    <col min="12294" max="12295" width="5.7109375" style="4" customWidth="1"/>
    <col min="12296" max="12298" width="19.7109375" style="4" customWidth="1"/>
    <col min="12299" max="12300" width="0" style="4" hidden="1" customWidth="1"/>
    <col min="12301" max="12544" width="9.140625" style="4"/>
    <col min="12545" max="12545" width="45.7109375" style="4" customWidth="1"/>
    <col min="12546" max="12547" width="5.7109375" style="4" customWidth="1"/>
    <col min="12548" max="12548" width="7.7109375" style="4" customWidth="1"/>
    <col min="12549" max="12549" width="10.7109375" style="4" customWidth="1"/>
    <col min="12550" max="12551" width="5.7109375" style="4" customWidth="1"/>
    <col min="12552" max="12554" width="19.7109375" style="4" customWidth="1"/>
    <col min="12555" max="12556" width="0" style="4" hidden="1" customWidth="1"/>
    <col min="12557" max="12800" width="9.140625" style="4"/>
    <col min="12801" max="12801" width="45.7109375" style="4" customWidth="1"/>
    <col min="12802" max="12803" width="5.7109375" style="4" customWidth="1"/>
    <col min="12804" max="12804" width="7.7109375" style="4" customWidth="1"/>
    <col min="12805" max="12805" width="10.7109375" style="4" customWidth="1"/>
    <col min="12806" max="12807" width="5.7109375" style="4" customWidth="1"/>
    <col min="12808" max="12810" width="19.7109375" style="4" customWidth="1"/>
    <col min="12811" max="12812" width="0" style="4" hidden="1" customWidth="1"/>
    <col min="12813" max="13056" width="9.140625" style="4"/>
    <col min="13057" max="13057" width="45.7109375" style="4" customWidth="1"/>
    <col min="13058" max="13059" width="5.7109375" style="4" customWidth="1"/>
    <col min="13060" max="13060" width="7.7109375" style="4" customWidth="1"/>
    <col min="13061" max="13061" width="10.7109375" style="4" customWidth="1"/>
    <col min="13062" max="13063" width="5.7109375" style="4" customWidth="1"/>
    <col min="13064" max="13066" width="19.7109375" style="4" customWidth="1"/>
    <col min="13067" max="13068" width="0" style="4" hidden="1" customWidth="1"/>
    <col min="13069" max="13312" width="9.140625" style="4"/>
    <col min="13313" max="13313" width="45.7109375" style="4" customWidth="1"/>
    <col min="13314" max="13315" width="5.7109375" style="4" customWidth="1"/>
    <col min="13316" max="13316" width="7.7109375" style="4" customWidth="1"/>
    <col min="13317" max="13317" width="10.7109375" style="4" customWidth="1"/>
    <col min="13318" max="13319" width="5.7109375" style="4" customWidth="1"/>
    <col min="13320" max="13322" width="19.7109375" style="4" customWidth="1"/>
    <col min="13323" max="13324" width="0" style="4" hidden="1" customWidth="1"/>
    <col min="13325" max="13568" width="9.140625" style="4"/>
    <col min="13569" max="13569" width="45.7109375" style="4" customWidth="1"/>
    <col min="13570" max="13571" width="5.7109375" style="4" customWidth="1"/>
    <col min="13572" max="13572" width="7.7109375" style="4" customWidth="1"/>
    <col min="13573" max="13573" width="10.7109375" style="4" customWidth="1"/>
    <col min="13574" max="13575" width="5.7109375" style="4" customWidth="1"/>
    <col min="13576" max="13578" width="19.7109375" style="4" customWidth="1"/>
    <col min="13579" max="13580" width="0" style="4" hidden="1" customWidth="1"/>
    <col min="13581" max="13824" width="9.140625" style="4"/>
    <col min="13825" max="13825" width="45.7109375" style="4" customWidth="1"/>
    <col min="13826" max="13827" width="5.7109375" style="4" customWidth="1"/>
    <col min="13828" max="13828" width="7.7109375" style="4" customWidth="1"/>
    <col min="13829" max="13829" width="10.7109375" style="4" customWidth="1"/>
    <col min="13830" max="13831" width="5.7109375" style="4" customWidth="1"/>
    <col min="13832" max="13834" width="19.7109375" style="4" customWidth="1"/>
    <col min="13835" max="13836" width="0" style="4" hidden="1" customWidth="1"/>
    <col min="13837" max="14080" width="9.140625" style="4"/>
    <col min="14081" max="14081" width="45.7109375" style="4" customWidth="1"/>
    <col min="14082" max="14083" width="5.7109375" style="4" customWidth="1"/>
    <col min="14084" max="14084" width="7.7109375" style="4" customWidth="1"/>
    <col min="14085" max="14085" width="10.7109375" style="4" customWidth="1"/>
    <col min="14086" max="14087" width="5.7109375" style="4" customWidth="1"/>
    <col min="14088" max="14090" width="19.7109375" style="4" customWidth="1"/>
    <col min="14091" max="14092" width="0" style="4" hidden="1" customWidth="1"/>
    <col min="14093" max="14336" width="9.140625" style="4"/>
    <col min="14337" max="14337" width="45.7109375" style="4" customWidth="1"/>
    <col min="14338" max="14339" width="5.7109375" style="4" customWidth="1"/>
    <col min="14340" max="14340" width="7.7109375" style="4" customWidth="1"/>
    <col min="14341" max="14341" width="10.7109375" style="4" customWidth="1"/>
    <col min="14342" max="14343" width="5.7109375" style="4" customWidth="1"/>
    <col min="14344" max="14346" width="19.7109375" style="4" customWidth="1"/>
    <col min="14347" max="14348" width="0" style="4" hidden="1" customWidth="1"/>
    <col min="14349" max="14592" width="9.140625" style="4"/>
    <col min="14593" max="14593" width="45.7109375" style="4" customWidth="1"/>
    <col min="14594" max="14595" width="5.7109375" style="4" customWidth="1"/>
    <col min="14596" max="14596" width="7.7109375" style="4" customWidth="1"/>
    <col min="14597" max="14597" width="10.7109375" style="4" customWidth="1"/>
    <col min="14598" max="14599" width="5.7109375" style="4" customWidth="1"/>
    <col min="14600" max="14602" width="19.7109375" style="4" customWidth="1"/>
    <col min="14603" max="14604" width="0" style="4" hidden="1" customWidth="1"/>
    <col min="14605" max="14848" width="9.140625" style="4"/>
    <col min="14849" max="14849" width="45.7109375" style="4" customWidth="1"/>
    <col min="14850" max="14851" width="5.7109375" style="4" customWidth="1"/>
    <col min="14852" max="14852" width="7.7109375" style="4" customWidth="1"/>
    <col min="14853" max="14853" width="10.7109375" style="4" customWidth="1"/>
    <col min="14854" max="14855" width="5.7109375" style="4" customWidth="1"/>
    <col min="14856" max="14858" width="19.7109375" style="4" customWidth="1"/>
    <col min="14859" max="14860" width="0" style="4" hidden="1" customWidth="1"/>
    <col min="14861" max="15104" width="9.140625" style="4"/>
    <col min="15105" max="15105" width="45.7109375" style="4" customWidth="1"/>
    <col min="15106" max="15107" width="5.7109375" style="4" customWidth="1"/>
    <col min="15108" max="15108" width="7.7109375" style="4" customWidth="1"/>
    <col min="15109" max="15109" width="10.7109375" style="4" customWidth="1"/>
    <col min="15110" max="15111" width="5.7109375" style="4" customWidth="1"/>
    <col min="15112" max="15114" width="19.7109375" style="4" customWidth="1"/>
    <col min="15115" max="15116" width="0" style="4" hidden="1" customWidth="1"/>
    <col min="15117" max="15360" width="9.140625" style="4"/>
    <col min="15361" max="15361" width="45.7109375" style="4" customWidth="1"/>
    <col min="15362" max="15363" width="5.7109375" style="4" customWidth="1"/>
    <col min="15364" max="15364" width="7.7109375" style="4" customWidth="1"/>
    <col min="15365" max="15365" width="10.7109375" style="4" customWidth="1"/>
    <col min="15366" max="15367" width="5.7109375" style="4" customWidth="1"/>
    <col min="15368" max="15370" width="19.7109375" style="4" customWidth="1"/>
    <col min="15371" max="15372" width="0" style="4" hidden="1" customWidth="1"/>
    <col min="15373" max="15616" width="9.140625" style="4"/>
    <col min="15617" max="15617" width="45.7109375" style="4" customWidth="1"/>
    <col min="15618" max="15619" width="5.7109375" style="4" customWidth="1"/>
    <col min="15620" max="15620" width="7.7109375" style="4" customWidth="1"/>
    <col min="15621" max="15621" width="10.7109375" style="4" customWidth="1"/>
    <col min="15622" max="15623" width="5.7109375" style="4" customWidth="1"/>
    <col min="15624" max="15626" width="19.7109375" style="4" customWidth="1"/>
    <col min="15627" max="15628" width="0" style="4" hidden="1" customWidth="1"/>
    <col min="15629" max="15872" width="9.140625" style="4"/>
    <col min="15873" max="15873" width="45.7109375" style="4" customWidth="1"/>
    <col min="15874" max="15875" width="5.7109375" style="4" customWidth="1"/>
    <col min="15876" max="15876" width="7.7109375" style="4" customWidth="1"/>
    <col min="15877" max="15877" width="10.7109375" style="4" customWidth="1"/>
    <col min="15878" max="15879" width="5.7109375" style="4" customWidth="1"/>
    <col min="15880" max="15882" width="19.7109375" style="4" customWidth="1"/>
    <col min="15883" max="15884" width="0" style="4" hidden="1" customWidth="1"/>
    <col min="15885" max="16128" width="9.140625" style="4"/>
    <col min="16129" max="16129" width="45.7109375" style="4" customWidth="1"/>
    <col min="16130" max="16131" width="5.7109375" style="4" customWidth="1"/>
    <col min="16132" max="16132" width="7.7109375" style="4" customWidth="1"/>
    <col min="16133" max="16133" width="10.7109375" style="4" customWidth="1"/>
    <col min="16134" max="16135" width="5.7109375" style="4" customWidth="1"/>
    <col min="16136" max="16138" width="19.7109375" style="4" customWidth="1"/>
    <col min="16139" max="16140" width="0" style="4" hidden="1" customWidth="1"/>
    <col min="16141" max="16384" width="9.140625" style="4"/>
  </cols>
  <sheetData>
    <row r="1" spans="1:12" ht="15.75" thickBot="1">
      <c r="A1" s="197" t="s">
        <v>0</v>
      </c>
      <c r="B1" s="197"/>
      <c r="C1" s="197"/>
      <c r="D1" s="197"/>
      <c r="E1" s="197"/>
      <c r="F1" s="197"/>
      <c r="G1" s="197"/>
      <c r="H1" s="197"/>
      <c r="I1" s="198"/>
      <c r="J1" s="199" t="s">
        <v>1</v>
      </c>
      <c r="K1" s="2"/>
      <c r="L1" s="3"/>
    </row>
    <row r="2" spans="1:12">
      <c r="A2" s="200"/>
      <c r="B2" s="201"/>
      <c r="C2" s="202"/>
      <c r="D2" s="202"/>
      <c r="E2" s="202"/>
      <c r="F2" s="202"/>
      <c r="G2" s="202"/>
      <c r="H2" s="203"/>
      <c r="I2" s="203"/>
      <c r="J2" s="204" t="s">
        <v>2</v>
      </c>
      <c r="K2" s="2" t="s">
        <v>3</v>
      </c>
      <c r="L2" s="3"/>
    </row>
    <row r="3" spans="1:12">
      <c r="A3" s="205" t="s">
        <v>4</v>
      </c>
      <c r="B3" s="206" t="s">
        <v>5</v>
      </c>
      <c r="C3" s="206"/>
      <c r="D3" s="206"/>
      <c r="E3" s="207"/>
      <c r="F3" s="207"/>
      <c r="G3" s="208"/>
      <c r="H3" s="208"/>
      <c r="I3" s="205" t="s">
        <v>6</v>
      </c>
      <c r="J3" s="209">
        <v>43770</v>
      </c>
      <c r="K3" s="2" t="s">
        <v>7</v>
      </c>
      <c r="L3" s="3"/>
    </row>
    <row r="4" spans="1:12">
      <c r="A4" s="201"/>
      <c r="B4" s="201"/>
      <c r="C4" s="201"/>
      <c r="D4" s="201"/>
      <c r="E4" s="201"/>
      <c r="F4" s="201"/>
      <c r="G4" s="201"/>
      <c r="H4" s="210"/>
      <c r="I4" s="211" t="s">
        <v>8</v>
      </c>
      <c r="J4" s="212" t="s">
        <v>9</v>
      </c>
      <c r="K4" s="2" t="s">
        <v>10</v>
      </c>
      <c r="L4" s="3"/>
    </row>
    <row r="5" spans="1:12">
      <c r="A5" s="201" t="s">
        <v>11</v>
      </c>
      <c r="B5" s="213" t="s">
        <v>12</v>
      </c>
      <c r="C5" s="213"/>
      <c r="D5" s="213"/>
      <c r="E5" s="213"/>
      <c r="F5" s="213"/>
      <c r="G5" s="213"/>
      <c r="H5" s="213"/>
      <c r="I5" s="211" t="s">
        <v>13</v>
      </c>
      <c r="J5" s="214" t="s">
        <v>14</v>
      </c>
      <c r="K5" s="2"/>
      <c r="L5" s="3"/>
    </row>
    <row r="6" spans="1:12">
      <c r="A6" s="201" t="s">
        <v>15</v>
      </c>
      <c r="B6" s="215" t="s">
        <v>1520</v>
      </c>
      <c r="C6" s="215"/>
      <c r="D6" s="215"/>
      <c r="E6" s="215"/>
      <c r="F6" s="215"/>
      <c r="G6" s="215"/>
      <c r="H6" s="215"/>
      <c r="I6" s="211" t="s">
        <v>17</v>
      </c>
      <c r="J6" s="214" t="s">
        <v>18</v>
      </c>
      <c r="K6" s="2" t="s">
        <v>3</v>
      </c>
      <c r="L6" s="3"/>
    </row>
    <row r="7" spans="1:12">
      <c r="A7" s="216" t="s">
        <v>19</v>
      </c>
      <c r="B7" s="201"/>
      <c r="C7" s="201"/>
      <c r="D7" s="201"/>
      <c r="E7" s="201"/>
      <c r="F7" s="201"/>
      <c r="G7" s="201"/>
      <c r="H7" s="210"/>
      <c r="I7" s="211"/>
      <c r="J7" s="214"/>
      <c r="K7" s="2"/>
    </row>
    <row r="8" spans="1:12" ht="13.5" thickBot="1">
      <c r="A8" s="201" t="s">
        <v>20</v>
      </c>
      <c r="B8" s="201"/>
      <c r="C8" s="201"/>
      <c r="D8" s="201"/>
      <c r="E8" s="201"/>
      <c r="F8" s="201"/>
      <c r="G8" s="201"/>
      <c r="H8" s="210"/>
      <c r="I8" s="210"/>
      <c r="J8" s="217" t="s">
        <v>21</v>
      </c>
      <c r="K8" s="2" t="s">
        <v>22</v>
      </c>
    </row>
    <row r="9" spans="1:12" ht="15">
      <c r="A9" s="218" t="s">
        <v>23</v>
      </c>
      <c r="B9" s="218"/>
      <c r="C9" s="218"/>
      <c r="D9" s="218"/>
      <c r="E9" s="218"/>
      <c r="F9" s="218"/>
      <c r="G9" s="218"/>
      <c r="H9" s="218"/>
      <c r="I9" s="218"/>
      <c r="J9" s="218"/>
      <c r="K9" s="17" t="s">
        <v>24</v>
      </c>
    </row>
    <row r="10" spans="1:12">
      <c r="A10" s="219"/>
      <c r="B10" s="219"/>
      <c r="C10" s="220"/>
      <c r="D10" s="220"/>
      <c r="E10" s="220"/>
      <c r="F10" s="220"/>
      <c r="G10" s="220"/>
      <c r="H10" s="221"/>
      <c r="I10" s="221"/>
      <c r="J10" s="222"/>
      <c r="K10" s="22"/>
    </row>
    <row r="11" spans="1:12" ht="12.75" customHeight="1">
      <c r="A11" s="223" t="s">
        <v>25</v>
      </c>
      <c r="B11" s="223" t="s">
        <v>26</v>
      </c>
      <c r="C11" s="224" t="s">
        <v>27</v>
      </c>
      <c r="D11" s="225"/>
      <c r="E11" s="225"/>
      <c r="F11" s="225"/>
      <c r="G11" s="226"/>
      <c r="H11" s="223" t="s">
        <v>28</v>
      </c>
      <c r="I11" s="223" t="s">
        <v>29</v>
      </c>
      <c r="J11" s="223" t="s">
        <v>30</v>
      </c>
      <c r="K11" s="23"/>
    </row>
    <row r="12" spans="1:12">
      <c r="A12" s="227"/>
      <c r="B12" s="227"/>
      <c r="C12" s="228"/>
      <c r="D12" s="229"/>
      <c r="E12" s="229"/>
      <c r="F12" s="229"/>
      <c r="G12" s="230"/>
      <c r="H12" s="227"/>
      <c r="I12" s="227"/>
      <c r="J12" s="227"/>
      <c r="K12" s="23"/>
    </row>
    <row r="13" spans="1:12">
      <c r="A13" s="231"/>
      <c r="B13" s="231"/>
      <c r="C13" s="232"/>
      <c r="D13" s="233"/>
      <c r="E13" s="233"/>
      <c r="F13" s="233"/>
      <c r="G13" s="234"/>
      <c r="H13" s="231"/>
      <c r="I13" s="231"/>
      <c r="J13" s="231"/>
      <c r="K13" s="23" t="s">
        <v>31</v>
      </c>
    </row>
    <row r="14" spans="1:12" ht="13.5" thickBot="1">
      <c r="A14" s="235">
        <v>1</v>
      </c>
      <c r="B14" s="236">
        <v>2</v>
      </c>
      <c r="C14" s="237">
        <v>3</v>
      </c>
      <c r="D14" s="238"/>
      <c r="E14" s="238"/>
      <c r="F14" s="238"/>
      <c r="G14" s="239"/>
      <c r="H14" s="240" t="s">
        <v>32</v>
      </c>
      <c r="I14" s="240" t="s">
        <v>33</v>
      </c>
      <c r="J14" s="240" t="s">
        <v>34</v>
      </c>
      <c r="K14" s="27"/>
    </row>
    <row r="15" spans="1:12">
      <c r="A15" s="241" t="s">
        <v>35</v>
      </c>
      <c r="B15" s="242" t="s">
        <v>36</v>
      </c>
      <c r="C15" s="243" t="s">
        <v>37</v>
      </c>
      <c r="D15" s="244"/>
      <c r="E15" s="244"/>
      <c r="F15" s="244"/>
      <c r="G15" s="245"/>
      <c r="H15" s="246">
        <v>761018590.80999994</v>
      </c>
      <c r="I15" s="246">
        <v>605064164.62</v>
      </c>
      <c r="J15" s="247">
        <v>157118626.53</v>
      </c>
    </row>
    <row r="16" spans="1:12">
      <c r="A16" s="248" t="s">
        <v>38</v>
      </c>
      <c r="B16" s="123"/>
      <c r="C16" s="249"/>
      <c r="D16" s="250"/>
      <c r="E16" s="250"/>
      <c r="F16" s="250"/>
      <c r="G16" s="251"/>
      <c r="H16" s="246"/>
      <c r="I16" s="252"/>
      <c r="J16" s="253"/>
    </row>
    <row r="17" spans="1:12" s="45" customFormat="1" ht="22.5" customHeight="1">
      <c r="A17" s="254" t="s">
        <v>39</v>
      </c>
      <c r="B17" s="255" t="s">
        <v>36</v>
      </c>
      <c r="C17" s="256" t="s">
        <v>40</v>
      </c>
      <c r="D17" s="257" t="s">
        <v>41</v>
      </c>
      <c r="E17" s="250"/>
      <c r="F17" s="250"/>
      <c r="G17" s="251"/>
      <c r="H17" s="246">
        <v>390000</v>
      </c>
      <c r="I17" s="252">
        <v>441179.04</v>
      </c>
      <c r="J17" s="253">
        <v>0</v>
      </c>
      <c r="K17" s="43" t="str">
        <f>C17 &amp; D17 &amp; G17</f>
        <v>04800000000000000000</v>
      </c>
      <c r="L17" s="44" t="s">
        <v>42</v>
      </c>
    </row>
    <row r="18" spans="1:12" s="45" customFormat="1" ht="12.75" customHeight="1">
      <c r="A18" s="254" t="s">
        <v>43</v>
      </c>
      <c r="B18" s="255" t="s">
        <v>36</v>
      </c>
      <c r="C18" s="256" t="s">
        <v>40</v>
      </c>
      <c r="D18" s="257" t="s">
        <v>44</v>
      </c>
      <c r="E18" s="250"/>
      <c r="F18" s="250"/>
      <c r="G18" s="251"/>
      <c r="H18" s="246">
        <v>390000</v>
      </c>
      <c r="I18" s="252">
        <v>441179.04</v>
      </c>
      <c r="J18" s="253">
        <v>0</v>
      </c>
      <c r="K18" s="43" t="str">
        <f>C18 &amp; D18 &amp; G18</f>
        <v>04810000000000000000</v>
      </c>
      <c r="L18" s="44" t="s">
        <v>45</v>
      </c>
    </row>
    <row r="19" spans="1:12" s="45" customFormat="1" ht="22.5" customHeight="1">
      <c r="A19" s="254" t="s">
        <v>46</v>
      </c>
      <c r="B19" s="255" t="s">
        <v>36</v>
      </c>
      <c r="C19" s="256" t="s">
        <v>40</v>
      </c>
      <c r="D19" s="257" t="s">
        <v>47</v>
      </c>
      <c r="E19" s="250"/>
      <c r="F19" s="250"/>
      <c r="G19" s="251"/>
      <c r="H19" s="246">
        <v>390000</v>
      </c>
      <c r="I19" s="252">
        <v>441179.04</v>
      </c>
      <c r="J19" s="253">
        <v>0</v>
      </c>
      <c r="K19" s="43" t="str">
        <f>C19 &amp; D19 &amp; G19</f>
        <v>04811200000000000000</v>
      </c>
      <c r="L19" s="44" t="s">
        <v>48</v>
      </c>
    </row>
    <row r="20" spans="1:12" s="45" customFormat="1" ht="12.75" customHeight="1">
      <c r="A20" s="254" t="s">
        <v>49</v>
      </c>
      <c r="B20" s="255" t="s">
        <v>36</v>
      </c>
      <c r="C20" s="256" t="s">
        <v>40</v>
      </c>
      <c r="D20" s="257" t="s">
        <v>50</v>
      </c>
      <c r="E20" s="250"/>
      <c r="F20" s="250"/>
      <c r="G20" s="251"/>
      <c r="H20" s="246">
        <v>390000</v>
      </c>
      <c r="I20" s="252">
        <v>441179.04</v>
      </c>
      <c r="J20" s="253">
        <v>0</v>
      </c>
      <c r="K20" s="43" t="str">
        <f>C20 &amp; D20 &amp; G20</f>
        <v>04811201000010000120</v>
      </c>
      <c r="L20" s="44" t="s">
        <v>51</v>
      </c>
    </row>
    <row r="21" spans="1:12" s="45" customFormat="1" ht="19.5" customHeight="1">
      <c r="A21" s="258" t="s">
        <v>52</v>
      </c>
      <c r="B21" s="259" t="s">
        <v>36</v>
      </c>
      <c r="C21" s="260" t="s">
        <v>40</v>
      </c>
      <c r="D21" s="261" t="s">
        <v>53</v>
      </c>
      <c r="E21" s="262"/>
      <c r="F21" s="262"/>
      <c r="G21" s="263"/>
      <c r="H21" s="264">
        <v>71700</v>
      </c>
      <c r="I21" s="265">
        <v>108639.05</v>
      </c>
      <c r="J21" s="266">
        <f t="shared" ref="J21:J80" si="0">IF(IF(H21="",0,H21)=0,0,(IF(H21&gt;0,IF(I21&gt;H21,0,H21-I21),IF(I21&gt;H21,H21-I21,0))))</f>
        <v>0</v>
      </c>
      <c r="K21" s="52" t="str">
        <f t="shared" ref="K21:K80" si="1">C21 &amp; D21 &amp; G21</f>
        <v>04811201010010000120</v>
      </c>
      <c r="L21" s="53" t="str">
        <f t="shared" ref="L21:L80" si="2">C21 &amp; D21 &amp; G21</f>
        <v>04811201010010000120</v>
      </c>
    </row>
    <row r="22" spans="1:12" s="45" customFormat="1" ht="22.5" customHeight="1">
      <c r="A22" s="258" t="s">
        <v>54</v>
      </c>
      <c r="B22" s="259" t="s">
        <v>36</v>
      </c>
      <c r="C22" s="260" t="s">
        <v>40</v>
      </c>
      <c r="D22" s="261" t="s">
        <v>55</v>
      </c>
      <c r="E22" s="262"/>
      <c r="F22" s="262"/>
      <c r="G22" s="263"/>
      <c r="H22" s="264">
        <v>93500</v>
      </c>
      <c r="I22" s="265">
        <v>107577.08</v>
      </c>
      <c r="J22" s="266">
        <f t="shared" si="0"/>
        <v>0</v>
      </c>
      <c r="K22" s="52" t="str">
        <f t="shared" si="1"/>
        <v>04811201030010000120</v>
      </c>
      <c r="L22" s="53" t="str">
        <f t="shared" si="2"/>
        <v>04811201030010000120</v>
      </c>
    </row>
    <row r="23" spans="1:12" s="45" customFormat="1" ht="22.5" customHeight="1">
      <c r="A23" s="254" t="s">
        <v>56</v>
      </c>
      <c r="B23" s="255" t="s">
        <v>36</v>
      </c>
      <c r="C23" s="256" t="s">
        <v>40</v>
      </c>
      <c r="D23" s="257" t="s">
        <v>57</v>
      </c>
      <c r="E23" s="250"/>
      <c r="F23" s="250"/>
      <c r="G23" s="251"/>
      <c r="H23" s="246">
        <v>224800</v>
      </c>
      <c r="I23" s="252">
        <v>224962.91</v>
      </c>
      <c r="J23" s="253">
        <v>0</v>
      </c>
      <c r="K23" s="43" t="str">
        <f>C23 &amp; D23 &amp; G23</f>
        <v>04811201040010000120</v>
      </c>
      <c r="L23" s="44" t="s">
        <v>58</v>
      </c>
    </row>
    <row r="24" spans="1:12" s="45" customFormat="1" ht="15" customHeight="1">
      <c r="A24" s="258" t="s">
        <v>59</v>
      </c>
      <c r="B24" s="259" t="s">
        <v>36</v>
      </c>
      <c r="C24" s="260" t="s">
        <v>40</v>
      </c>
      <c r="D24" s="261" t="s">
        <v>60</v>
      </c>
      <c r="E24" s="262"/>
      <c r="F24" s="262"/>
      <c r="G24" s="263"/>
      <c r="H24" s="264">
        <v>223500</v>
      </c>
      <c r="I24" s="265">
        <v>223638.37</v>
      </c>
      <c r="J24" s="266">
        <f t="shared" si="0"/>
        <v>0</v>
      </c>
      <c r="K24" s="52" t="str">
        <f t="shared" si="1"/>
        <v>04811201041010000120</v>
      </c>
      <c r="L24" s="53" t="str">
        <f t="shared" si="2"/>
        <v>04811201041010000120</v>
      </c>
    </row>
    <row r="25" spans="1:12" s="45" customFormat="1" ht="23.25" customHeight="1">
      <c r="A25" s="258" t="s">
        <v>61</v>
      </c>
      <c r="B25" s="259" t="s">
        <v>36</v>
      </c>
      <c r="C25" s="260" t="s">
        <v>40</v>
      </c>
      <c r="D25" s="261" t="s">
        <v>62</v>
      </c>
      <c r="E25" s="262"/>
      <c r="F25" s="262"/>
      <c r="G25" s="263"/>
      <c r="H25" s="264">
        <v>1300</v>
      </c>
      <c r="I25" s="265">
        <v>1324.54</v>
      </c>
      <c r="J25" s="266">
        <f t="shared" si="0"/>
        <v>0</v>
      </c>
      <c r="K25" s="52" t="str">
        <f t="shared" si="1"/>
        <v>04811201042010000120</v>
      </c>
      <c r="L25" s="53" t="str">
        <f t="shared" si="2"/>
        <v>04811201042010000120</v>
      </c>
    </row>
    <row r="26" spans="1:12" s="45" customFormat="1" ht="12.75" customHeight="1">
      <c r="A26" s="254" t="s">
        <v>63</v>
      </c>
      <c r="B26" s="255" t="s">
        <v>36</v>
      </c>
      <c r="C26" s="256" t="s">
        <v>64</v>
      </c>
      <c r="D26" s="257" t="s">
        <v>41</v>
      </c>
      <c r="E26" s="250"/>
      <c r="F26" s="250"/>
      <c r="G26" s="251"/>
      <c r="H26" s="246">
        <v>1727800</v>
      </c>
      <c r="I26" s="252">
        <v>1796344.73</v>
      </c>
      <c r="J26" s="253">
        <v>0</v>
      </c>
      <c r="K26" s="43" t="str">
        <f>C26 &amp; D26 &amp; G26</f>
        <v>07600000000000000000</v>
      </c>
      <c r="L26" s="44" t="s">
        <v>65</v>
      </c>
    </row>
    <row r="27" spans="1:12" s="45" customFormat="1" ht="12.75" customHeight="1">
      <c r="A27" s="254" t="s">
        <v>43</v>
      </c>
      <c r="B27" s="255" t="s">
        <v>36</v>
      </c>
      <c r="C27" s="256" t="s">
        <v>64</v>
      </c>
      <c r="D27" s="257" t="s">
        <v>44</v>
      </c>
      <c r="E27" s="250"/>
      <c r="F27" s="250"/>
      <c r="G27" s="251"/>
      <c r="H27" s="246">
        <v>1727800</v>
      </c>
      <c r="I27" s="252">
        <v>1796344.73</v>
      </c>
      <c r="J27" s="253">
        <v>0</v>
      </c>
      <c r="K27" s="43" t="str">
        <f>C27 &amp; D27 &amp; G27</f>
        <v>07610000000000000000</v>
      </c>
      <c r="L27" s="44" t="s">
        <v>66</v>
      </c>
    </row>
    <row r="28" spans="1:12" s="45" customFormat="1" ht="12.75" customHeight="1">
      <c r="A28" s="254" t="s">
        <v>67</v>
      </c>
      <c r="B28" s="255" t="s">
        <v>36</v>
      </c>
      <c r="C28" s="256" t="s">
        <v>64</v>
      </c>
      <c r="D28" s="257" t="s">
        <v>68</v>
      </c>
      <c r="E28" s="250"/>
      <c r="F28" s="250"/>
      <c r="G28" s="251"/>
      <c r="H28" s="246">
        <v>1727800</v>
      </c>
      <c r="I28" s="252">
        <v>1796344.73</v>
      </c>
      <c r="J28" s="253">
        <v>0</v>
      </c>
      <c r="K28" s="43" t="str">
        <f>C28 &amp; D28 &amp; G28</f>
        <v>07611600000000000000</v>
      </c>
      <c r="L28" s="44" t="s">
        <v>69</v>
      </c>
    </row>
    <row r="29" spans="1:12" s="45" customFormat="1" ht="115.5" customHeight="1">
      <c r="A29" s="254" t="s">
        <v>70</v>
      </c>
      <c r="B29" s="255" t="s">
        <v>36</v>
      </c>
      <c r="C29" s="256" t="s">
        <v>64</v>
      </c>
      <c r="D29" s="257" t="s">
        <v>71</v>
      </c>
      <c r="E29" s="250"/>
      <c r="F29" s="250"/>
      <c r="G29" s="251"/>
      <c r="H29" s="246">
        <v>140000</v>
      </c>
      <c r="I29" s="252">
        <v>174722.76</v>
      </c>
      <c r="J29" s="253">
        <v>0</v>
      </c>
      <c r="K29" s="43" t="str">
        <f>C29 &amp; D29 &amp; G29</f>
        <v>07611625000000000140</v>
      </c>
      <c r="L29" s="44" t="s">
        <v>72</v>
      </c>
    </row>
    <row r="30" spans="1:12" s="45" customFormat="1" ht="38.25" customHeight="1">
      <c r="A30" s="258" t="s">
        <v>73</v>
      </c>
      <c r="B30" s="259" t="s">
        <v>36</v>
      </c>
      <c r="C30" s="260" t="s">
        <v>64</v>
      </c>
      <c r="D30" s="261" t="s">
        <v>74</v>
      </c>
      <c r="E30" s="262"/>
      <c r="F30" s="262"/>
      <c r="G30" s="263"/>
      <c r="H30" s="264">
        <v>140000</v>
      </c>
      <c r="I30" s="265">
        <v>174722.76</v>
      </c>
      <c r="J30" s="266">
        <f t="shared" si="0"/>
        <v>0</v>
      </c>
      <c r="K30" s="52" t="str">
        <f t="shared" si="1"/>
        <v>07611625030010000140</v>
      </c>
      <c r="L30" s="53" t="str">
        <f t="shared" si="2"/>
        <v>07611625030010000140</v>
      </c>
    </row>
    <row r="31" spans="1:12" s="45" customFormat="1" ht="28.5" customHeight="1">
      <c r="A31" s="254" t="s">
        <v>75</v>
      </c>
      <c r="B31" s="255" t="s">
        <v>36</v>
      </c>
      <c r="C31" s="256" t="s">
        <v>64</v>
      </c>
      <c r="D31" s="257" t="s">
        <v>76</v>
      </c>
      <c r="E31" s="250"/>
      <c r="F31" s="250"/>
      <c r="G31" s="251"/>
      <c r="H31" s="246">
        <v>1215300</v>
      </c>
      <c r="I31" s="252">
        <v>1230022</v>
      </c>
      <c r="J31" s="253">
        <v>0</v>
      </c>
      <c r="K31" s="43" t="str">
        <f>C31 &amp; D31 &amp; G31</f>
        <v>07611635000000000140</v>
      </c>
      <c r="L31" s="44" t="s">
        <v>77</v>
      </c>
    </row>
    <row r="32" spans="1:12" s="45" customFormat="1" ht="41.25" customHeight="1">
      <c r="A32" s="258" t="s">
        <v>78</v>
      </c>
      <c r="B32" s="259" t="s">
        <v>36</v>
      </c>
      <c r="C32" s="260" t="s">
        <v>64</v>
      </c>
      <c r="D32" s="261" t="s">
        <v>79</v>
      </c>
      <c r="E32" s="262"/>
      <c r="F32" s="262"/>
      <c r="G32" s="263"/>
      <c r="H32" s="264">
        <v>1215300</v>
      </c>
      <c r="I32" s="265">
        <v>1230022</v>
      </c>
      <c r="J32" s="266">
        <f t="shared" si="0"/>
        <v>0</v>
      </c>
      <c r="K32" s="52" t="str">
        <f t="shared" si="1"/>
        <v>07611635030050000140</v>
      </c>
      <c r="L32" s="53" t="str">
        <f t="shared" si="2"/>
        <v>07611635030050000140</v>
      </c>
    </row>
    <row r="33" spans="1:12" s="45" customFormat="1" ht="22.5" customHeight="1">
      <c r="A33" s="254" t="s">
        <v>80</v>
      </c>
      <c r="B33" s="255" t="s">
        <v>36</v>
      </c>
      <c r="C33" s="256" t="s">
        <v>64</v>
      </c>
      <c r="D33" s="257" t="s">
        <v>81</v>
      </c>
      <c r="E33" s="250"/>
      <c r="F33" s="250"/>
      <c r="G33" s="251"/>
      <c r="H33" s="246">
        <v>372500</v>
      </c>
      <c r="I33" s="252">
        <v>391599.97</v>
      </c>
      <c r="J33" s="253">
        <v>0</v>
      </c>
      <c r="K33" s="43" t="str">
        <f>C33 &amp; D33 &amp; G33</f>
        <v>07611690000000000140</v>
      </c>
      <c r="L33" s="44" t="s">
        <v>82</v>
      </c>
    </row>
    <row r="34" spans="1:12" s="45" customFormat="1" ht="33.75" customHeight="1">
      <c r="A34" s="258" t="s">
        <v>83</v>
      </c>
      <c r="B34" s="259" t="s">
        <v>36</v>
      </c>
      <c r="C34" s="260" t="s">
        <v>64</v>
      </c>
      <c r="D34" s="261" t="s">
        <v>84</v>
      </c>
      <c r="E34" s="262"/>
      <c r="F34" s="262"/>
      <c r="G34" s="263"/>
      <c r="H34" s="264">
        <v>372500</v>
      </c>
      <c r="I34" s="265">
        <v>391599.97</v>
      </c>
      <c r="J34" s="266">
        <f t="shared" si="0"/>
        <v>0</v>
      </c>
      <c r="K34" s="52" t="str">
        <f t="shared" si="1"/>
        <v>07611690050050000140</v>
      </c>
      <c r="L34" s="53" t="str">
        <f t="shared" si="2"/>
        <v>07611690050050000140</v>
      </c>
    </row>
    <row r="35" spans="1:12" s="45" customFormat="1" ht="12.75" customHeight="1">
      <c r="A35" s="254" t="s">
        <v>85</v>
      </c>
      <c r="B35" s="255" t="s">
        <v>36</v>
      </c>
      <c r="C35" s="256" t="s">
        <v>86</v>
      </c>
      <c r="D35" s="257" t="s">
        <v>41</v>
      </c>
      <c r="E35" s="250"/>
      <c r="F35" s="250"/>
      <c r="G35" s="251"/>
      <c r="H35" s="246">
        <v>16751000</v>
      </c>
      <c r="I35" s="252">
        <v>13849819.289999999</v>
      </c>
      <c r="J35" s="253">
        <v>2906808.98</v>
      </c>
      <c r="K35" s="43" t="str">
        <f>C35 &amp; D35 &amp; G35</f>
        <v>10000000000000000000</v>
      </c>
      <c r="L35" s="44" t="s">
        <v>87</v>
      </c>
    </row>
    <row r="36" spans="1:12" s="45" customFormat="1" ht="12.75" customHeight="1">
      <c r="A36" s="254" t="s">
        <v>43</v>
      </c>
      <c r="B36" s="255" t="s">
        <v>36</v>
      </c>
      <c r="C36" s="256" t="s">
        <v>86</v>
      </c>
      <c r="D36" s="257" t="s">
        <v>44</v>
      </c>
      <c r="E36" s="250"/>
      <c r="F36" s="250"/>
      <c r="G36" s="251"/>
      <c r="H36" s="246">
        <v>16751000</v>
      </c>
      <c r="I36" s="252">
        <v>13849819.289999999</v>
      </c>
      <c r="J36" s="253">
        <v>2906808.98</v>
      </c>
      <c r="K36" s="43" t="str">
        <f>C36 &amp; D36 &amp; G36</f>
        <v>10010000000000000000</v>
      </c>
      <c r="L36" s="44" t="s">
        <v>88</v>
      </c>
    </row>
    <row r="37" spans="1:12" s="45" customFormat="1" ht="37.5" customHeight="1">
      <c r="A37" s="254" t="s">
        <v>89</v>
      </c>
      <c r="B37" s="255" t="s">
        <v>36</v>
      </c>
      <c r="C37" s="256" t="s">
        <v>86</v>
      </c>
      <c r="D37" s="257" t="s">
        <v>90</v>
      </c>
      <c r="E37" s="250"/>
      <c r="F37" s="250"/>
      <c r="G37" s="251"/>
      <c r="H37" s="246">
        <v>16751000</v>
      </c>
      <c r="I37" s="252">
        <v>13849819.289999999</v>
      </c>
      <c r="J37" s="253">
        <v>2906808.98</v>
      </c>
      <c r="K37" s="43" t="str">
        <f>C37 &amp; D37 &amp; G37</f>
        <v>10010300000000000000</v>
      </c>
      <c r="L37" s="44" t="s">
        <v>91</v>
      </c>
    </row>
    <row r="38" spans="1:12" s="45" customFormat="1" ht="31.5" customHeight="1">
      <c r="A38" s="254" t="s">
        <v>92</v>
      </c>
      <c r="B38" s="255" t="s">
        <v>36</v>
      </c>
      <c r="C38" s="256" t="s">
        <v>86</v>
      </c>
      <c r="D38" s="257" t="s">
        <v>93</v>
      </c>
      <c r="E38" s="250"/>
      <c r="F38" s="250"/>
      <c r="G38" s="251"/>
      <c r="H38" s="246">
        <v>16751000</v>
      </c>
      <c r="I38" s="252">
        <v>13849819.289999999</v>
      </c>
      <c r="J38" s="253">
        <v>2906808.98</v>
      </c>
      <c r="K38" s="43" t="str">
        <f>C38 &amp; D38 &amp; G38</f>
        <v>10010302000010000110</v>
      </c>
      <c r="L38" s="44" t="s">
        <v>94</v>
      </c>
    </row>
    <row r="39" spans="1:12" s="45" customFormat="1" ht="67.5" customHeight="1">
      <c r="A39" s="254" t="s">
        <v>95</v>
      </c>
      <c r="B39" s="255" t="s">
        <v>36</v>
      </c>
      <c r="C39" s="256" t="s">
        <v>86</v>
      </c>
      <c r="D39" s="257" t="s">
        <v>96</v>
      </c>
      <c r="E39" s="250"/>
      <c r="F39" s="250"/>
      <c r="G39" s="251"/>
      <c r="H39" s="246">
        <v>7651100</v>
      </c>
      <c r="I39" s="252">
        <v>6276645.6399999997</v>
      </c>
      <c r="J39" s="253">
        <v>1374454.36</v>
      </c>
      <c r="K39" s="43" t="str">
        <f>C39 &amp; D39 &amp; G39</f>
        <v>10010302230010000110</v>
      </c>
      <c r="L39" s="44" t="s">
        <v>97</v>
      </c>
    </row>
    <row r="40" spans="1:12" s="45" customFormat="1" ht="111.75" customHeight="1">
      <c r="A40" s="258" t="s">
        <v>98</v>
      </c>
      <c r="B40" s="259" t="s">
        <v>36</v>
      </c>
      <c r="C40" s="260" t="s">
        <v>86</v>
      </c>
      <c r="D40" s="261" t="s">
        <v>99</v>
      </c>
      <c r="E40" s="262"/>
      <c r="F40" s="262"/>
      <c r="G40" s="263"/>
      <c r="H40" s="264">
        <v>7651100</v>
      </c>
      <c r="I40" s="265">
        <v>6276645.6399999997</v>
      </c>
      <c r="J40" s="266">
        <f t="shared" si="0"/>
        <v>1374454.3600000003</v>
      </c>
      <c r="K40" s="52" t="str">
        <f t="shared" si="1"/>
        <v>10010302231010000110</v>
      </c>
      <c r="L40" s="53" t="str">
        <f t="shared" si="2"/>
        <v>10010302231010000110</v>
      </c>
    </row>
    <row r="41" spans="1:12" s="45" customFormat="1" ht="83.25" customHeight="1">
      <c r="A41" s="254" t="s">
        <v>100</v>
      </c>
      <c r="B41" s="255" t="s">
        <v>36</v>
      </c>
      <c r="C41" s="256" t="s">
        <v>86</v>
      </c>
      <c r="D41" s="257" t="s">
        <v>101</v>
      </c>
      <c r="E41" s="250"/>
      <c r="F41" s="250"/>
      <c r="G41" s="251"/>
      <c r="H41" s="246">
        <v>41300</v>
      </c>
      <c r="I41" s="252">
        <v>46928.27</v>
      </c>
      <c r="J41" s="253">
        <v>0</v>
      </c>
      <c r="K41" s="43" t="str">
        <f>C41 &amp; D41 &amp; G41</f>
        <v>10010302240010000110</v>
      </c>
      <c r="L41" s="44" t="s">
        <v>102</v>
      </c>
    </row>
    <row r="42" spans="1:12" s="45" customFormat="1" ht="124.5" customHeight="1">
      <c r="A42" s="258" t="s">
        <v>103</v>
      </c>
      <c r="B42" s="259" t="s">
        <v>36</v>
      </c>
      <c r="C42" s="260" t="s">
        <v>86</v>
      </c>
      <c r="D42" s="261" t="s">
        <v>104</v>
      </c>
      <c r="E42" s="262"/>
      <c r="F42" s="262"/>
      <c r="G42" s="263"/>
      <c r="H42" s="264">
        <v>41300</v>
      </c>
      <c r="I42" s="265">
        <v>46928.27</v>
      </c>
      <c r="J42" s="266">
        <f t="shared" si="0"/>
        <v>0</v>
      </c>
      <c r="K42" s="52" t="str">
        <f t="shared" si="1"/>
        <v>10010302241010000110</v>
      </c>
      <c r="L42" s="53" t="str">
        <f t="shared" si="2"/>
        <v>10010302241010000110</v>
      </c>
    </row>
    <row r="43" spans="1:12" s="45" customFormat="1" ht="75.75" customHeight="1">
      <c r="A43" s="254" t="s">
        <v>105</v>
      </c>
      <c r="B43" s="255" t="s">
        <v>36</v>
      </c>
      <c r="C43" s="256" t="s">
        <v>86</v>
      </c>
      <c r="D43" s="257" t="s">
        <v>106</v>
      </c>
      <c r="E43" s="250"/>
      <c r="F43" s="250"/>
      <c r="G43" s="251"/>
      <c r="H43" s="246">
        <v>10248700</v>
      </c>
      <c r="I43" s="252">
        <v>8533873.75</v>
      </c>
      <c r="J43" s="253">
        <v>1714826.25</v>
      </c>
      <c r="K43" s="43" t="str">
        <f>C43 &amp; D43 &amp; G43</f>
        <v>10010302250010000110</v>
      </c>
      <c r="L43" s="44" t="s">
        <v>107</v>
      </c>
    </row>
    <row r="44" spans="1:12" s="45" customFormat="1" ht="90" customHeight="1">
      <c r="A44" s="258" t="s">
        <v>108</v>
      </c>
      <c r="B44" s="259" t="s">
        <v>36</v>
      </c>
      <c r="C44" s="260" t="s">
        <v>86</v>
      </c>
      <c r="D44" s="261" t="s">
        <v>109</v>
      </c>
      <c r="E44" s="262"/>
      <c r="F44" s="262"/>
      <c r="G44" s="263"/>
      <c r="H44" s="264">
        <v>10248700</v>
      </c>
      <c r="I44" s="265">
        <v>8533873.75</v>
      </c>
      <c r="J44" s="266">
        <f t="shared" si="0"/>
        <v>1714826.25</v>
      </c>
      <c r="K44" s="52" t="str">
        <f t="shared" si="1"/>
        <v>10010302251010000110</v>
      </c>
      <c r="L44" s="53" t="str">
        <f t="shared" si="2"/>
        <v>10010302251010000110</v>
      </c>
    </row>
    <row r="45" spans="1:12" s="45" customFormat="1" ht="56.25" customHeight="1">
      <c r="A45" s="254" t="s">
        <v>110</v>
      </c>
      <c r="B45" s="255" t="s">
        <v>36</v>
      </c>
      <c r="C45" s="256" t="s">
        <v>86</v>
      </c>
      <c r="D45" s="257" t="s">
        <v>111</v>
      </c>
      <c r="E45" s="250"/>
      <c r="F45" s="250"/>
      <c r="G45" s="251"/>
      <c r="H45" s="246">
        <v>-1190100</v>
      </c>
      <c r="I45" s="252">
        <v>-1007628.37</v>
      </c>
      <c r="J45" s="253">
        <v>-182471.63</v>
      </c>
      <c r="K45" s="43" t="str">
        <f>C45 &amp; D45 &amp; G45</f>
        <v>10010302260010000110</v>
      </c>
      <c r="L45" s="44" t="s">
        <v>112</v>
      </c>
    </row>
    <row r="46" spans="1:12" s="45" customFormat="1" ht="99.75" customHeight="1">
      <c r="A46" s="258" t="s">
        <v>113</v>
      </c>
      <c r="B46" s="259" t="s">
        <v>36</v>
      </c>
      <c r="C46" s="260" t="s">
        <v>86</v>
      </c>
      <c r="D46" s="261" t="s">
        <v>114</v>
      </c>
      <c r="E46" s="262"/>
      <c r="F46" s="262"/>
      <c r="G46" s="263"/>
      <c r="H46" s="264">
        <v>-1190100</v>
      </c>
      <c r="I46" s="265">
        <v>-1007628.37</v>
      </c>
      <c r="J46" s="266">
        <f t="shared" si="0"/>
        <v>-182471.63</v>
      </c>
      <c r="K46" s="52" t="str">
        <f t="shared" si="1"/>
        <v>10010302261010000110</v>
      </c>
      <c r="L46" s="53" t="str">
        <f t="shared" si="2"/>
        <v>10010302261010000110</v>
      </c>
    </row>
    <row r="47" spans="1:12" s="45" customFormat="1" ht="12.75" customHeight="1">
      <c r="A47" s="254" t="s">
        <v>115</v>
      </c>
      <c r="B47" s="255" t="s">
        <v>36</v>
      </c>
      <c r="C47" s="256" t="s">
        <v>116</v>
      </c>
      <c r="D47" s="257" t="s">
        <v>41</v>
      </c>
      <c r="E47" s="250"/>
      <c r="F47" s="250"/>
      <c r="G47" s="251"/>
      <c r="H47" s="246">
        <v>1000</v>
      </c>
      <c r="I47" s="252">
        <v>970</v>
      </c>
      <c r="J47" s="253">
        <v>30</v>
      </c>
      <c r="K47" s="43" t="str">
        <f>C47 &amp; D47 &amp; G47</f>
        <v>16100000000000000000</v>
      </c>
      <c r="L47" s="44" t="s">
        <v>117</v>
      </c>
    </row>
    <row r="48" spans="1:12" s="45" customFormat="1" ht="12.75" customHeight="1">
      <c r="A48" s="254" t="s">
        <v>43</v>
      </c>
      <c r="B48" s="255" t="s">
        <v>36</v>
      </c>
      <c r="C48" s="256" t="s">
        <v>116</v>
      </c>
      <c r="D48" s="257" t="s">
        <v>44</v>
      </c>
      <c r="E48" s="250"/>
      <c r="F48" s="250"/>
      <c r="G48" s="251"/>
      <c r="H48" s="246">
        <v>1000</v>
      </c>
      <c r="I48" s="252">
        <v>970</v>
      </c>
      <c r="J48" s="253">
        <v>30</v>
      </c>
      <c r="K48" s="43" t="str">
        <f>C48 &amp; D48 &amp; G48</f>
        <v>16110000000000000000</v>
      </c>
      <c r="L48" s="44" t="s">
        <v>118</v>
      </c>
    </row>
    <row r="49" spans="1:12" s="45" customFormat="1" ht="12.75" customHeight="1">
      <c r="A49" s="254" t="s">
        <v>67</v>
      </c>
      <c r="B49" s="255" t="s">
        <v>36</v>
      </c>
      <c r="C49" s="256" t="s">
        <v>116</v>
      </c>
      <c r="D49" s="257" t="s">
        <v>68</v>
      </c>
      <c r="E49" s="250"/>
      <c r="F49" s="250"/>
      <c r="G49" s="251"/>
      <c r="H49" s="246">
        <v>1000</v>
      </c>
      <c r="I49" s="252">
        <v>970</v>
      </c>
      <c r="J49" s="253">
        <v>30</v>
      </c>
      <c r="K49" s="43" t="str">
        <f>C49 &amp; D49 &amp; G49</f>
        <v>16111600000000000000</v>
      </c>
      <c r="L49" s="44" t="s">
        <v>119</v>
      </c>
    </row>
    <row r="50" spans="1:12" s="45" customFormat="1" ht="57.75" customHeight="1">
      <c r="A50" s="254" t="s">
        <v>120</v>
      </c>
      <c r="B50" s="255" t="s">
        <v>36</v>
      </c>
      <c r="C50" s="256" t="s">
        <v>116</v>
      </c>
      <c r="D50" s="257" t="s">
        <v>121</v>
      </c>
      <c r="E50" s="250"/>
      <c r="F50" s="250"/>
      <c r="G50" s="251"/>
      <c r="H50" s="246">
        <v>1000</v>
      </c>
      <c r="I50" s="252">
        <v>970</v>
      </c>
      <c r="J50" s="253">
        <v>30</v>
      </c>
      <c r="K50" s="43" t="str">
        <f>C50 &amp; D50 &amp; G50</f>
        <v>16111633000000000140</v>
      </c>
      <c r="L50" s="44" t="s">
        <v>122</v>
      </c>
    </row>
    <row r="51" spans="1:12" s="45" customFormat="1" ht="67.5" customHeight="1">
      <c r="A51" s="258" t="s">
        <v>123</v>
      </c>
      <c r="B51" s="259" t="s">
        <v>36</v>
      </c>
      <c r="C51" s="260" t="s">
        <v>116</v>
      </c>
      <c r="D51" s="261" t="s">
        <v>124</v>
      </c>
      <c r="E51" s="262"/>
      <c r="F51" s="262"/>
      <c r="G51" s="263"/>
      <c r="H51" s="264">
        <v>1000</v>
      </c>
      <c r="I51" s="265">
        <v>970</v>
      </c>
      <c r="J51" s="266">
        <f t="shared" si="0"/>
        <v>30</v>
      </c>
      <c r="K51" s="52" t="str">
        <f t="shared" si="1"/>
        <v>16111633050050000140</v>
      </c>
      <c r="L51" s="53" t="str">
        <f t="shared" si="2"/>
        <v>16111633050050000140</v>
      </c>
    </row>
    <row r="52" spans="1:12" s="45" customFormat="1" ht="41.25" customHeight="1">
      <c r="A52" s="254" t="s">
        <v>125</v>
      </c>
      <c r="B52" s="255" t="s">
        <v>36</v>
      </c>
      <c r="C52" s="256" t="s">
        <v>126</v>
      </c>
      <c r="D52" s="257" t="s">
        <v>41</v>
      </c>
      <c r="E52" s="250"/>
      <c r="F52" s="250"/>
      <c r="G52" s="251"/>
      <c r="H52" s="246">
        <v>64700</v>
      </c>
      <c r="I52" s="252">
        <v>56400</v>
      </c>
      <c r="J52" s="253">
        <v>8300</v>
      </c>
      <c r="K52" s="43" t="str">
        <f>C52 &amp; D52 &amp; G52</f>
        <v>17700000000000000000</v>
      </c>
      <c r="L52" s="44" t="s">
        <v>127</v>
      </c>
    </row>
    <row r="53" spans="1:12" s="45" customFormat="1" ht="12.75" customHeight="1">
      <c r="A53" s="254" t="s">
        <v>43</v>
      </c>
      <c r="B53" s="255" t="s">
        <v>36</v>
      </c>
      <c r="C53" s="256" t="s">
        <v>126</v>
      </c>
      <c r="D53" s="257" t="s">
        <v>44</v>
      </c>
      <c r="E53" s="250"/>
      <c r="F53" s="250"/>
      <c r="G53" s="251"/>
      <c r="H53" s="246">
        <v>64700</v>
      </c>
      <c r="I53" s="252">
        <v>56400</v>
      </c>
      <c r="J53" s="253">
        <v>8300</v>
      </c>
      <c r="K53" s="43" t="str">
        <f>C53 &amp; D53 &amp; G53</f>
        <v>17710000000000000000</v>
      </c>
      <c r="L53" s="44" t="s">
        <v>128</v>
      </c>
    </row>
    <row r="54" spans="1:12" s="45" customFormat="1" ht="12.75" customHeight="1">
      <c r="A54" s="254" t="s">
        <v>67</v>
      </c>
      <c r="B54" s="255" t="s">
        <v>36</v>
      </c>
      <c r="C54" s="256" t="s">
        <v>126</v>
      </c>
      <c r="D54" s="257" t="s">
        <v>68</v>
      </c>
      <c r="E54" s="250"/>
      <c r="F54" s="250"/>
      <c r="G54" s="251"/>
      <c r="H54" s="246">
        <v>64700</v>
      </c>
      <c r="I54" s="252">
        <v>56400</v>
      </c>
      <c r="J54" s="253">
        <v>8300</v>
      </c>
      <c r="K54" s="43" t="str">
        <f>C54 &amp; D54 &amp; G54</f>
        <v>17711600000000000000</v>
      </c>
      <c r="L54" s="44" t="s">
        <v>129</v>
      </c>
    </row>
    <row r="55" spans="1:12" s="45" customFormat="1" ht="25.5" customHeight="1">
      <c r="A55" s="254" t="s">
        <v>80</v>
      </c>
      <c r="B55" s="255" t="s">
        <v>36</v>
      </c>
      <c r="C55" s="256" t="s">
        <v>126</v>
      </c>
      <c r="D55" s="257" t="s">
        <v>81</v>
      </c>
      <c r="E55" s="250"/>
      <c r="F55" s="250"/>
      <c r="G55" s="251"/>
      <c r="H55" s="246">
        <v>64700</v>
      </c>
      <c r="I55" s="252">
        <v>56400</v>
      </c>
      <c r="J55" s="253">
        <v>8300</v>
      </c>
      <c r="K55" s="43" t="str">
        <f>C55 &amp; D55 &amp; G55</f>
        <v>17711690000000000140</v>
      </c>
      <c r="L55" s="44" t="s">
        <v>130</v>
      </c>
    </row>
    <row r="56" spans="1:12" s="45" customFormat="1" ht="38.25" customHeight="1">
      <c r="A56" s="258" t="s">
        <v>83</v>
      </c>
      <c r="B56" s="259" t="s">
        <v>36</v>
      </c>
      <c r="C56" s="260" t="s">
        <v>126</v>
      </c>
      <c r="D56" s="261" t="s">
        <v>84</v>
      </c>
      <c r="E56" s="262"/>
      <c r="F56" s="262"/>
      <c r="G56" s="263"/>
      <c r="H56" s="264">
        <v>64700</v>
      </c>
      <c r="I56" s="265">
        <v>56400</v>
      </c>
      <c r="J56" s="266">
        <f t="shared" si="0"/>
        <v>8300</v>
      </c>
      <c r="K56" s="52" t="str">
        <f t="shared" si="1"/>
        <v>17711690050050000140</v>
      </c>
      <c r="L56" s="53" t="str">
        <f t="shared" si="2"/>
        <v>17711690050050000140</v>
      </c>
    </row>
    <row r="57" spans="1:12" s="45" customFormat="1" ht="12.75" customHeight="1">
      <c r="A57" s="254" t="s">
        <v>131</v>
      </c>
      <c r="B57" s="255" t="s">
        <v>36</v>
      </c>
      <c r="C57" s="256" t="s">
        <v>132</v>
      </c>
      <c r="D57" s="257" t="s">
        <v>41</v>
      </c>
      <c r="E57" s="250"/>
      <c r="F57" s="250"/>
      <c r="G57" s="251"/>
      <c r="H57" s="246">
        <v>100705100</v>
      </c>
      <c r="I57" s="252">
        <v>76970818.599999994</v>
      </c>
      <c r="J57" s="253">
        <v>24062307.300000001</v>
      </c>
      <c r="K57" s="43" t="str">
        <f>C57 &amp; D57 &amp; G57</f>
        <v>18200000000000000000</v>
      </c>
      <c r="L57" s="44" t="s">
        <v>133</v>
      </c>
    </row>
    <row r="58" spans="1:12" s="45" customFormat="1" ht="12.75" customHeight="1">
      <c r="A58" s="254" t="s">
        <v>43</v>
      </c>
      <c r="B58" s="255" t="s">
        <v>36</v>
      </c>
      <c r="C58" s="256" t="s">
        <v>132</v>
      </c>
      <c r="D58" s="257" t="s">
        <v>44</v>
      </c>
      <c r="E58" s="250"/>
      <c r="F58" s="250"/>
      <c r="G58" s="251"/>
      <c r="H58" s="246">
        <v>100705100</v>
      </c>
      <c r="I58" s="252">
        <v>76970818.599999994</v>
      </c>
      <c r="J58" s="253">
        <v>24062307.300000001</v>
      </c>
      <c r="K58" s="43" t="str">
        <f>C58 &amp; D58 &amp; G58</f>
        <v>18210000000000000000</v>
      </c>
      <c r="L58" s="44" t="s">
        <v>134</v>
      </c>
    </row>
    <row r="59" spans="1:12" s="45" customFormat="1" ht="12.75" customHeight="1">
      <c r="A59" s="254" t="s">
        <v>135</v>
      </c>
      <c r="B59" s="255" t="s">
        <v>36</v>
      </c>
      <c r="C59" s="256" t="s">
        <v>132</v>
      </c>
      <c r="D59" s="257" t="s">
        <v>136</v>
      </c>
      <c r="E59" s="250"/>
      <c r="F59" s="250"/>
      <c r="G59" s="251"/>
      <c r="H59" s="246">
        <v>88144100</v>
      </c>
      <c r="I59" s="252">
        <v>64763536.32</v>
      </c>
      <c r="J59" s="253">
        <v>23696383.02</v>
      </c>
      <c r="K59" s="43" t="str">
        <f>C59 &amp; D59 &amp; G59</f>
        <v>18210100000000000000</v>
      </c>
      <c r="L59" s="44" t="s">
        <v>137</v>
      </c>
    </row>
    <row r="60" spans="1:12" s="45" customFormat="1" ht="12.75" customHeight="1">
      <c r="A60" s="254" t="s">
        <v>138</v>
      </c>
      <c r="B60" s="255" t="s">
        <v>36</v>
      </c>
      <c r="C60" s="256" t="s">
        <v>132</v>
      </c>
      <c r="D60" s="257" t="s">
        <v>139</v>
      </c>
      <c r="E60" s="250"/>
      <c r="F60" s="250"/>
      <c r="G60" s="251"/>
      <c r="H60" s="246">
        <v>88144100</v>
      </c>
      <c r="I60" s="252">
        <v>64763536.32</v>
      </c>
      <c r="J60" s="253">
        <v>23696383.02</v>
      </c>
      <c r="K60" s="43" t="str">
        <f>C60 &amp; D60 &amp; G60</f>
        <v>18210102000010000110</v>
      </c>
      <c r="L60" s="44" t="s">
        <v>140</v>
      </c>
    </row>
    <row r="61" spans="1:12" s="45" customFormat="1" ht="72.75" customHeight="1">
      <c r="A61" s="258" t="s">
        <v>141</v>
      </c>
      <c r="B61" s="259" t="s">
        <v>36</v>
      </c>
      <c r="C61" s="260" t="s">
        <v>132</v>
      </c>
      <c r="D61" s="261" t="s">
        <v>142</v>
      </c>
      <c r="E61" s="262"/>
      <c r="F61" s="262"/>
      <c r="G61" s="263"/>
      <c r="H61" s="264">
        <v>86355800</v>
      </c>
      <c r="I61" s="265">
        <v>62659416.979999997</v>
      </c>
      <c r="J61" s="266">
        <f t="shared" si="0"/>
        <v>23696383.020000003</v>
      </c>
      <c r="K61" s="52" t="str">
        <f t="shared" si="1"/>
        <v>18210102010010000110</v>
      </c>
      <c r="L61" s="53" t="str">
        <f t="shared" si="2"/>
        <v>18210102010010000110</v>
      </c>
    </row>
    <row r="62" spans="1:12" s="45" customFormat="1" ht="90" customHeight="1">
      <c r="A62" s="258" t="s">
        <v>143</v>
      </c>
      <c r="B62" s="259" t="s">
        <v>36</v>
      </c>
      <c r="C62" s="260" t="s">
        <v>132</v>
      </c>
      <c r="D62" s="261" t="s">
        <v>144</v>
      </c>
      <c r="E62" s="262"/>
      <c r="F62" s="262"/>
      <c r="G62" s="263"/>
      <c r="H62" s="264">
        <v>466300</v>
      </c>
      <c r="I62" s="265">
        <v>513085.54</v>
      </c>
      <c r="J62" s="266">
        <f t="shared" si="0"/>
        <v>0</v>
      </c>
      <c r="K62" s="52" t="str">
        <f t="shared" si="1"/>
        <v>18210102020010000110</v>
      </c>
      <c r="L62" s="53" t="str">
        <f t="shared" si="2"/>
        <v>18210102020010000110</v>
      </c>
    </row>
    <row r="63" spans="1:12" s="45" customFormat="1" ht="33.75" customHeight="1">
      <c r="A63" s="258" t="s">
        <v>145</v>
      </c>
      <c r="B63" s="259" t="s">
        <v>36</v>
      </c>
      <c r="C63" s="260" t="s">
        <v>132</v>
      </c>
      <c r="D63" s="261" t="s">
        <v>146</v>
      </c>
      <c r="E63" s="262"/>
      <c r="F63" s="262"/>
      <c r="G63" s="263"/>
      <c r="H63" s="264">
        <v>1322000</v>
      </c>
      <c r="I63" s="265">
        <v>1639612.54</v>
      </c>
      <c r="J63" s="266">
        <f t="shared" si="0"/>
        <v>0</v>
      </c>
      <c r="K63" s="52" t="str">
        <f t="shared" si="1"/>
        <v>18210102030010000110</v>
      </c>
      <c r="L63" s="53" t="str">
        <f t="shared" si="2"/>
        <v>18210102030010000110</v>
      </c>
    </row>
    <row r="64" spans="1:12" s="45" customFormat="1" ht="45" customHeight="1">
      <c r="A64" s="258" t="s">
        <v>147</v>
      </c>
      <c r="B64" s="259" t="s">
        <v>36</v>
      </c>
      <c r="C64" s="260" t="s">
        <v>132</v>
      </c>
      <c r="D64" s="261" t="s">
        <v>148</v>
      </c>
      <c r="E64" s="262"/>
      <c r="F64" s="262"/>
      <c r="G64" s="263"/>
      <c r="H64" s="264">
        <v>0</v>
      </c>
      <c r="I64" s="265">
        <v>-48578.74</v>
      </c>
      <c r="J64" s="266">
        <f t="shared" si="0"/>
        <v>0</v>
      </c>
      <c r="K64" s="52" t="str">
        <f t="shared" si="1"/>
        <v>18210102050010000110</v>
      </c>
      <c r="L64" s="53" t="str">
        <f t="shared" si="2"/>
        <v>18210102050010000110</v>
      </c>
    </row>
    <row r="65" spans="1:12" s="45" customFormat="1" ht="12.75" customHeight="1">
      <c r="A65" s="254" t="s">
        <v>149</v>
      </c>
      <c r="B65" s="255" t="s">
        <v>36</v>
      </c>
      <c r="C65" s="256" t="s">
        <v>132</v>
      </c>
      <c r="D65" s="257" t="s">
        <v>150</v>
      </c>
      <c r="E65" s="250"/>
      <c r="F65" s="250"/>
      <c r="G65" s="251"/>
      <c r="H65" s="246">
        <v>12064200</v>
      </c>
      <c r="I65" s="252">
        <v>11866704.449999999</v>
      </c>
      <c r="J65" s="253">
        <v>197495.55</v>
      </c>
      <c r="K65" s="43" t="str">
        <f>C65 &amp; D65 &amp; G65</f>
        <v>18210500000000000000</v>
      </c>
      <c r="L65" s="44" t="s">
        <v>151</v>
      </c>
    </row>
    <row r="66" spans="1:12" s="45" customFormat="1" ht="22.5" customHeight="1">
      <c r="A66" s="254" t="s">
        <v>152</v>
      </c>
      <c r="B66" s="255" t="s">
        <v>36</v>
      </c>
      <c r="C66" s="256" t="s">
        <v>132</v>
      </c>
      <c r="D66" s="257" t="s">
        <v>153</v>
      </c>
      <c r="E66" s="250"/>
      <c r="F66" s="250"/>
      <c r="G66" s="251"/>
      <c r="H66" s="246">
        <v>4175500</v>
      </c>
      <c r="I66" s="252">
        <v>3990201.9</v>
      </c>
      <c r="J66" s="253">
        <v>185298.1</v>
      </c>
      <c r="K66" s="43" t="str">
        <f>C66 &amp; D66 &amp; G66</f>
        <v>18210502000020000110</v>
      </c>
      <c r="L66" s="44" t="s">
        <v>154</v>
      </c>
    </row>
    <row r="67" spans="1:12" s="45" customFormat="1" ht="22.5" customHeight="1">
      <c r="A67" s="258" t="s">
        <v>152</v>
      </c>
      <c r="B67" s="259" t="s">
        <v>36</v>
      </c>
      <c r="C67" s="260" t="s">
        <v>132</v>
      </c>
      <c r="D67" s="261" t="s">
        <v>155</v>
      </c>
      <c r="E67" s="262"/>
      <c r="F67" s="262"/>
      <c r="G67" s="263"/>
      <c r="H67" s="264">
        <v>4175500</v>
      </c>
      <c r="I67" s="265">
        <v>3990201.9</v>
      </c>
      <c r="J67" s="266">
        <f t="shared" si="0"/>
        <v>185298.10000000009</v>
      </c>
      <c r="K67" s="52" t="str">
        <f t="shared" si="1"/>
        <v>18210502010020000110</v>
      </c>
      <c r="L67" s="53" t="str">
        <f t="shared" si="2"/>
        <v>18210502010020000110</v>
      </c>
    </row>
    <row r="68" spans="1:12" s="45" customFormat="1" ht="12.75" customHeight="1">
      <c r="A68" s="254" t="s">
        <v>156</v>
      </c>
      <c r="B68" s="255" t="s">
        <v>36</v>
      </c>
      <c r="C68" s="256" t="s">
        <v>132</v>
      </c>
      <c r="D68" s="257" t="s">
        <v>157</v>
      </c>
      <c r="E68" s="250"/>
      <c r="F68" s="250"/>
      <c r="G68" s="251"/>
      <c r="H68" s="246">
        <v>7854200</v>
      </c>
      <c r="I68" s="252">
        <v>7847351.0199999996</v>
      </c>
      <c r="J68" s="253">
        <v>6848.98</v>
      </c>
      <c r="K68" s="43" t="str">
        <f>C68 &amp; D68 &amp; G68</f>
        <v>18210503000010000110</v>
      </c>
      <c r="L68" s="44" t="s">
        <v>158</v>
      </c>
    </row>
    <row r="69" spans="1:12" s="45" customFormat="1" ht="12.75" customHeight="1">
      <c r="A69" s="258" t="s">
        <v>156</v>
      </c>
      <c r="B69" s="259" t="s">
        <v>36</v>
      </c>
      <c r="C69" s="260" t="s">
        <v>132</v>
      </c>
      <c r="D69" s="261" t="s">
        <v>159</v>
      </c>
      <c r="E69" s="262"/>
      <c r="F69" s="262"/>
      <c r="G69" s="263"/>
      <c r="H69" s="264">
        <v>7854200</v>
      </c>
      <c r="I69" s="265">
        <v>7847351.0199999996</v>
      </c>
      <c r="J69" s="266">
        <f t="shared" si="0"/>
        <v>6848.980000000447</v>
      </c>
      <c r="K69" s="52" t="str">
        <f t="shared" si="1"/>
        <v>18210503010010000110</v>
      </c>
      <c r="L69" s="53" t="str">
        <f t="shared" si="2"/>
        <v>18210503010010000110</v>
      </c>
    </row>
    <row r="70" spans="1:12" s="45" customFormat="1" ht="22.5" customHeight="1">
      <c r="A70" s="254" t="s">
        <v>160</v>
      </c>
      <c r="B70" s="255" t="s">
        <v>36</v>
      </c>
      <c r="C70" s="256" t="s">
        <v>132</v>
      </c>
      <c r="D70" s="257" t="s">
        <v>161</v>
      </c>
      <c r="E70" s="250"/>
      <c r="F70" s="250"/>
      <c r="G70" s="251"/>
      <c r="H70" s="246">
        <v>34500</v>
      </c>
      <c r="I70" s="252">
        <v>29151.53</v>
      </c>
      <c r="J70" s="253">
        <v>5348.47</v>
      </c>
      <c r="K70" s="43" t="str">
        <f>C70 &amp; D70 &amp; G70</f>
        <v>18210504000020000110</v>
      </c>
      <c r="L70" s="44" t="s">
        <v>162</v>
      </c>
    </row>
    <row r="71" spans="1:12" s="45" customFormat="1" ht="33.75" customHeight="1">
      <c r="A71" s="258" t="s">
        <v>163</v>
      </c>
      <c r="B71" s="259" t="s">
        <v>36</v>
      </c>
      <c r="C71" s="260" t="s">
        <v>132</v>
      </c>
      <c r="D71" s="261" t="s">
        <v>164</v>
      </c>
      <c r="E71" s="262"/>
      <c r="F71" s="262"/>
      <c r="G71" s="263"/>
      <c r="H71" s="264">
        <v>34500</v>
      </c>
      <c r="I71" s="265">
        <v>29151.53</v>
      </c>
      <c r="J71" s="266">
        <f t="shared" si="0"/>
        <v>5348.4700000000012</v>
      </c>
      <c r="K71" s="52" t="str">
        <f t="shared" si="1"/>
        <v>18210504020020000110</v>
      </c>
      <c r="L71" s="53" t="str">
        <f t="shared" si="2"/>
        <v>18210504020020000110</v>
      </c>
    </row>
    <row r="72" spans="1:12" s="45" customFormat="1" ht="12.75" customHeight="1">
      <c r="A72" s="254" t="s">
        <v>165</v>
      </c>
      <c r="B72" s="255" t="s">
        <v>36</v>
      </c>
      <c r="C72" s="256" t="s">
        <v>132</v>
      </c>
      <c r="D72" s="257" t="s">
        <v>166</v>
      </c>
      <c r="E72" s="250"/>
      <c r="F72" s="250"/>
      <c r="G72" s="251"/>
      <c r="H72" s="246">
        <v>418100</v>
      </c>
      <c r="I72" s="252">
        <v>249687.27</v>
      </c>
      <c r="J72" s="253">
        <v>168428.73</v>
      </c>
      <c r="K72" s="43" t="str">
        <f>C72 &amp; D72 &amp; G72</f>
        <v>18210800000000000000</v>
      </c>
      <c r="L72" s="44" t="s">
        <v>167</v>
      </c>
    </row>
    <row r="73" spans="1:12" s="45" customFormat="1" ht="22.5" customHeight="1">
      <c r="A73" s="254" t="s">
        <v>168</v>
      </c>
      <c r="B73" s="255" t="s">
        <v>36</v>
      </c>
      <c r="C73" s="256" t="s">
        <v>132</v>
      </c>
      <c r="D73" s="257" t="s">
        <v>169</v>
      </c>
      <c r="E73" s="250"/>
      <c r="F73" s="250"/>
      <c r="G73" s="251"/>
      <c r="H73" s="246">
        <v>392700</v>
      </c>
      <c r="I73" s="252">
        <v>224271.27</v>
      </c>
      <c r="J73" s="253">
        <v>168428.73</v>
      </c>
      <c r="K73" s="43" t="str">
        <f>C73 &amp; D73 &amp; G73</f>
        <v>18210803000010000110</v>
      </c>
      <c r="L73" s="44" t="s">
        <v>170</v>
      </c>
    </row>
    <row r="74" spans="1:12" s="45" customFormat="1" ht="33.75" customHeight="1">
      <c r="A74" s="258" t="s">
        <v>171</v>
      </c>
      <c r="B74" s="259" t="s">
        <v>36</v>
      </c>
      <c r="C74" s="260" t="s">
        <v>132</v>
      </c>
      <c r="D74" s="261" t="s">
        <v>172</v>
      </c>
      <c r="E74" s="262"/>
      <c r="F74" s="262"/>
      <c r="G74" s="263"/>
      <c r="H74" s="264">
        <v>392700</v>
      </c>
      <c r="I74" s="265">
        <v>224271.27</v>
      </c>
      <c r="J74" s="266">
        <f t="shared" si="0"/>
        <v>168428.73</v>
      </c>
      <c r="K74" s="52" t="str">
        <f t="shared" si="1"/>
        <v>18210803010010000110</v>
      </c>
      <c r="L74" s="53" t="str">
        <f t="shared" si="2"/>
        <v>18210803010010000110</v>
      </c>
    </row>
    <row r="75" spans="1:12" s="45" customFormat="1" ht="33.75" customHeight="1">
      <c r="A75" s="254" t="s">
        <v>173</v>
      </c>
      <c r="B75" s="255" t="s">
        <v>36</v>
      </c>
      <c r="C75" s="256" t="s">
        <v>132</v>
      </c>
      <c r="D75" s="257" t="s">
        <v>174</v>
      </c>
      <c r="E75" s="250"/>
      <c r="F75" s="250"/>
      <c r="G75" s="251"/>
      <c r="H75" s="246">
        <v>25400</v>
      </c>
      <c r="I75" s="252">
        <v>25416</v>
      </c>
      <c r="J75" s="253">
        <v>0</v>
      </c>
      <c r="K75" s="43" t="str">
        <f>C75 &amp; D75 &amp; G75</f>
        <v>18210807000010000110</v>
      </c>
      <c r="L75" s="44" t="s">
        <v>175</v>
      </c>
    </row>
    <row r="76" spans="1:12" s="45" customFormat="1" ht="78.75" customHeight="1">
      <c r="A76" s="258" t="s">
        <v>176</v>
      </c>
      <c r="B76" s="259" t="s">
        <v>36</v>
      </c>
      <c r="C76" s="260" t="s">
        <v>132</v>
      </c>
      <c r="D76" s="261" t="s">
        <v>177</v>
      </c>
      <c r="E76" s="262"/>
      <c r="F76" s="262"/>
      <c r="G76" s="263"/>
      <c r="H76" s="264">
        <v>25400</v>
      </c>
      <c r="I76" s="265">
        <v>25416</v>
      </c>
      <c r="J76" s="266">
        <f t="shared" si="0"/>
        <v>0</v>
      </c>
      <c r="K76" s="52" t="str">
        <f t="shared" si="1"/>
        <v>18210807010010000110</v>
      </c>
      <c r="L76" s="53" t="str">
        <f t="shared" si="2"/>
        <v>18210807010010000110</v>
      </c>
    </row>
    <row r="77" spans="1:12" s="45" customFormat="1" ht="12.75" customHeight="1">
      <c r="A77" s="254" t="s">
        <v>67</v>
      </c>
      <c r="B77" s="255" t="s">
        <v>36</v>
      </c>
      <c r="C77" s="256" t="s">
        <v>132</v>
      </c>
      <c r="D77" s="257" t="s">
        <v>68</v>
      </c>
      <c r="E77" s="250"/>
      <c r="F77" s="250"/>
      <c r="G77" s="251"/>
      <c r="H77" s="246">
        <v>78700</v>
      </c>
      <c r="I77" s="252">
        <v>90890.559999999998</v>
      </c>
      <c r="J77" s="253">
        <v>0</v>
      </c>
      <c r="K77" s="43" t="str">
        <f>C77 &amp; D77 &amp; G77</f>
        <v>18211600000000000000</v>
      </c>
      <c r="L77" s="44" t="s">
        <v>178</v>
      </c>
    </row>
    <row r="78" spans="1:12" s="45" customFormat="1" ht="22.5" customHeight="1">
      <c r="A78" s="254" t="s">
        <v>179</v>
      </c>
      <c r="B78" s="255" t="s">
        <v>36</v>
      </c>
      <c r="C78" s="256" t="s">
        <v>132</v>
      </c>
      <c r="D78" s="257" t="s">
        <v>180</v>
      </c>
      <c r="E78" s="250"/>
      <c r="F78" s="250"/>
      <c r="G78" s="251"/>
      <c r="H78" s="246">
        <v>78700</v>
      </c>
      <c r="I78" s="252">
        <v>90890.559999999998</v>
      </c>
      <c r="J78" s="253">
        <v>0</v>
      </c>
      <c r="K78" s="43" t="str">
        <f>C78 &amp; D78 &amp; G78</f>
        <v>18211603000000000140</v>
      </c>
      <c r="L78" s="44" t="s">
        <v>181</v>
      </c>
    </row>
    <row r="79" spans="1:12" s="45" customFormat="1" ht="67.5" customHeight="1">
      <c r="A79" s="258" t="s">
        <v>182</v>
      </c>
      <c r="B79" s="259" t="s">
        <v>36</v>
      </c>
      <c r="C79" s="260" t="s">
        <v>132</v>
      </c>
      <c r="D79" s="261" t="s">
        <v>183</v>
      </c>
      <c r="E79" s="262"/>
      <c r="F79" s="262"/>
      <c r="G79" s="263"/>
      <c r="H79" s="264">
        <v>77200</v>
      </c>
      <c r="I79" s="265">
        <v>88790.56</v>
      </c>
      <c r="J79" s="266">
        <f t="shared" si="0"/>
        <v>0</v>
      </c>
      <c r="K79" s="52" t="str">
        <f t="shared" si="1"/>
        <v>18211603010010000140</v>
      </c>
      <c r="L79" s="53" t="str">
        <f t="shared" si="2"/>
        <v>18211603010010000140</v>
      </c>
    </row>
    <row r="80" spans="1:12" s="45" customFormat="1" ht="45" customHeight="1">
      <c r="A80" s="258" t="s">
        <v>184</v>
      </c>
      <c r="B80" s="259" t="s">
        <v>36</v>
      </c>
      <c r="C80" s="260" t="s">
        <v>132</v>
      </c>
      <c r="D80" s="261" t="s">
        <v>185</v>
      </c>
      <c r="E80" s="262"/>
      <c r="F80" s="262"/>
      <c r="G80" s="263"/>
      <c r="H80" s="264">
        <v>1500</v>
      </c>
      <c r="I80" s="265">
        <v>2100</v>
      </c>
      <c r="J80" s="266">
        <f t="shared" si="0"/>
        <v>0</v>
      </c>
      <c r="K80" s="52" t="str">
        <f t="shared" si="1"/>
        <v>18211603030010000140</v>
      </c>
      <c r="L80" s="53" t="str">
        <f t="shared" si="2"/>
        <v>18211603030010000140</v>
      </c>
    </row>
    <row r="81" spans="1:12" s="45" customFormat="1" ht="12.75" customHeight="1">
      <c r="A81" s="254" t="s">
        <v>186</v>
      </c>
      <c r="B81" s="255" t="s">
        <v>36</v>
      </c>
      <c r="C81" s="256" t="s">
        <v>187</v>
      </c>
      <c r="D81" s="257" t="s">
        <v>41</v>
      </c>
      <c r="E81" s="250"/>
      <c r="F81" s="250"/>
      <c r="G81" s="251"/>
      <c r="H81" s="246">
        <v>2349900</v>
      </c>
      <c r="I81" s="252">
        <v>1609822.68</v>
      </c>
      <c r="J81" s="253">
        <v>793041.94</v>
      </c>
      <c r="K81" s="43" t="str">
        <f>C81 &amp; D81 &amp; G81</f>
        <v>18800000000000000000</v>
      </c>
      <c r="L81" s="44" t="s">
        <v>188</v>
      </c>
    </row>
    <row r="82" spans="1:12" s="45" customFormat="1" ht="12.75" customHeight="1">
      <c r="A82" s="254" t="s">
        <v>43</v>
      </c>
      <c r="B82" s="255" t="s">
        <v>36</v>
      </c>
      <c r="C82" s="256" t="s">
        <v>187</v>
      </c>
      <c r="D82" s="257" t="s">
        <v>44</v>
      </c>
      <c r="E82" s="250"/>
      <c r="F82" s="250"/>
      <c r="G82" s="251"/>
      <c r="H82" s="246">
        <v>2349900</v>
      </c>
      <c r="I82" s="252">
        <v>1609822.68</v>
      </c>
      <c r="J82" s="253">
        <v>793041.94</v>
      </c>
      <c r="K82" s="43" t="str">
        <f>C82 &amp; D82 &amp; G82</f>
        <v>18810000000000000000</v>
      </c>
      <c r="L82" s="44" t="s">
        <v>189</v>
      </c>
    </row>
    <row r="83" spans="1:12" s="45" customFormat="1" ht="12.75" customHeight="1">
      <c r="A83" s="254" t="s">
        <v>165</v>
      </c>
      <c r="B83" s="255" t="s">
        <v>36</v>
      </c>
      <c r="C83" s="256" t="s">
        <v>187</v>
      </c>
      <c r="D83" s="257" t="s">
        <v>166</v>
      </c>
      <c r="E83" s="250"/>
      <c r="F83" s="250"/>
      <c r="G83" s="251"/>
      <c r="H83" s="246">
        <v>359800</v>
      </c>
      <c r="I83" s="252">
        <v>392220</v>
      </c>
      <c r="J83" s="253">
        <v>0</v>
      </c>
      <c r="K83" s="43" t="str">
        <f>C83 &amp; D83 &amp; G83</f>
        <v>18810800000000000000</v>
      </c>
      <c r="L83" s="44" t="s">
        <v>190</v>
      </c>
    </row>
    <row r="84" spans="1:12" s="45" customFormat="1" ht="56.25" customHeight="1">
      <c r="A84" s="258" t="s">
        <v>191</v>
      </c>
      <c r="B84" s="259" t="s">
        <v>36</v>
      </c>
      <c r="C84" s="260" t="s">
        <v>187</v>
      </c>
      <c r="D84" s="261" t="s">
        <v>192</v>
      </c>
      <c r="E84" s="262"/>
      <c r="F84" s="262"/>
      <c r="G84" s="263"/>
      <c r="H84" s="264">
        <v>44500</v>
      </c>
      <c r="I84" s="265">
        <v>50400</v>
      </c>
      <c r="J84" s="266">
        <f t="shared" ref="J84:J145" si="3">IF(IF(H84="",0,H84)=0,0,(IF(H84&gt;0,IF(I84&gt;H84,0,H84-I84),IF(I84&gt;H84,H84-I84,0))))</f>
        <v>0</v>
      </c>
      <c r="K84" s="52" t="str">
        <f t="shared" ref="K84:K145" si="4">C84 &amp; D84 &amp; G84</f>
        <v>18810806000010000110</v>
      </c>
      <c r="L84" s="53" t="str">
        <f t="shared" ref="L84:L145" si="5">C84 &amp; D84 &amp; G84</f>
        <v>18810806000010000110</v>
      </c>
    </row>
    <row r="85" spans="1:12" s="45" customFormat="1" ht="33.75" customHeight="1">
      <c r="A85" s="254" t="s">
        <v>173</v>
      </c>
      <c r="B85" s="255" t="s">
        <v>36</v>
      </c>
      <c r="C85" s="256" t="s">
        <v>187</v>
      </c>
      <c r="D85" s="257" t="s">
        <v>174</v>
      </c>
      <c r="E85" s="250"/>
      <c r="F85" s="250"/>
      <c r="G85" s="251"/>
      <c r="H85" s="246">
        <v>315300</v>
      </c>
      <c r="I85" s="252">
        <v>341820</v>
      </c>
      <c r="J85" s="253">
        <v>0</v>
      </c>
      <c r="K85" s="43" t="str">
        <f>C85 &amp; D85 &amp; G85</f>
        <v>18810807000010000110</v>
      </c>
      <c r="L85" s="44" t="s">
        <v>193</v>
      </c>
    </row>
    <row r="86" spans="1:12" s="45" customFormat="1" ht="22.5" customHeight="1">
      <c r="A86" s="258" t="s">
        <v>194</v>
      </c>
      <c r="B86" s="259" t="s">
        <v>36</v>
      </c>
      <c r="C86" s="260" t="s">
        <v>187</v>
      </c>
      <c r="D86" s="261" t="s">
        <v>195</v>
      </c>
      <c r="E86" s="262"/>
      <c r="F86" s="262"/>
      <c r="G86" s="263"/>
      <c r="H86" s="264">
        <v>82200</v>
      </c>
      <c r="I86" s="265">
        <v>85320</v>
      </c>
      <c r="J86" s="266">
        <f t="shared" si="3"/>
        <v>0</v>
      </c>
      <c r="K86" s="52" t="str">
        <f t="shared" si="4"/>
        <v>18810807100010000110</v>
      </c>
      <c r="L86" s="53" t="str">
        <f t="shared" si="5"/>
        <v>18810807100010000110</v>
      </c>
    </row>
    <row r="87" spans="1:12" s="45" customFormat="1" ht="56.25" customHeight="1">
      <c r="A87" s="254" t="s">
        <v>196</v>
      </c>
      <c r="B87" s="255" t="s">
        <v>36</v>
      </c>
      <c r="C87" s="256" t="s">
        <v>187</v>
      </c>
      <c r="D87" s="257" t="s">
        <v>197</v>
      </c>
      <c r="E87" s="250"/>
      <c r="F87" s="250"/>
      <c r="G87" s="251"/>
      <c r="H87" s="246">
        <v>233100</v>
      </c>
      <c r="I87" s="252">
        <v>256500</v>
      </c>
      <c r="J87" s="253">
        <v>0</v>
      </c>
      <c r="K87" s="43" t="str">
        <f>C87 &amp; D87 &amp; G87</f>
        <v>18810807140010000110</v>
      </c>
      <c r="L87" s="44" t="s">
        <v>198</v>
      </c>
    </row>
    <row r="88" spans="1:12" s="45" customFormat="1" ht="67.5" customHeight="1">
      <c r="A88" s="258" t="s">
        <v>199</v>
      </c>
      <c r="B88" s="259" t="s">
        <v>36</v>
      </c>
      <c r="C88" s="260" t="s">
        <v>187</v>
      </c>
      <c r="D88" s="261" t="s">
        <v>200</v>
      </c>
      <c r="E88" s="262"/>
      <c r="F88" s="262"/>
      <c r="G88" s="263"/>
      <c r="H88" s="264">
        <v>233100</v>
      </c>
      <c r="I88" s="265">
        <v>256500</v>
      </c>
      <c r="J88" s="266">
        <f t="shared" si="3"/>
        <v>0</v>
      </c>
      <c r="K88" s="52" t="str">
        <f t="shared" si="4"/>
        <v>18810807141010000110</v>
      </c>
      <c r="L88" s="53" t="str">
        <f t="shared" si="5"/>
        <v>18810807141010000110</v>
      </c>
    </row>
    <row r="89" spans="1:12" s="45" customFormat="1" ht="12.75" customHeight="1">
      <c r="A89" s="254" t="s">
        <v>67</v>
      </c>
      <c r="B89" s="255" t="s">
        <v>36</v>
      </c>
      <c r="C89" s="256" t="s">
        <v>187</v>
      </c>
      <c r="D89" s="257" t="s">
        <v>68</v>
      </c>
      <c r="E89" s="250"/>
      <c r="F89" s="250"/>
      <c r="G89" s="251"/>
      <c r="H89" s="246">
        <v>1990100</v>
      </c>
      <c r="I89" s="252">
        <v>1217602.68</v>
      </c>
      <c r="J89" s="253">
        <v>793041.94</v>
      </c>
      <c r="K89" s="43" t="str">
        <f>C89 &amp; D89 &amp; G89</f>
        <v>18811600000000000000</v>
      </c>
      <c r="L89" s="44" t="s">
        <v>201</v>
      </c>
    </row>
    <row r="90" spans="1:12" s="45" customFormat="1" ht="45" customHeight="1">
      <c r="A90" s="254" t="s">
        <v>202</v>
      </c>
      <c r="B90" s="255" t="s">
        <v>36</v>
      </c>
      <c r="C90" s="256" t="s">
        <v>187</v>
      </c>
      <c r="D90" s="257" t="s">
        <v>203</v>
      </c>
      <c r="E90" s="250"/>
      <c r="F90" s="250"/>
      <c r="G90" s="251"/>
      <c r="H90" s="246">
        <v>168500</v>
      </c>
      <c r="I90" s="252">
        <v>168500</v>
      </c>
      <c r="J90" s="253">
        <v>0</v>
      </c>
      <c r="K90" s="43" t="str">
        <f>C90 &amp; D90 &amp; G90</f>
        <v>18811608000010000140</v>
      </c>
      <c r="L90" s="44" t="s">
        <v>204</v>
      </c>
    </row>
    <row r="91" spans="1:12" s="45" customFormat="1" ht="45" customHeight="1">
      <c r="A91" s="258" t="s">
        <v>205</v>
      </c>
      <c r="B91" s="259" t="s">
        <v>36</v>
      </c>
      <c r="C91" s="260" t="s">
        <v>187</v>
      </c>
      <c r="D91" s="261" t="s">
        <v>206</v>
      </c>
      <c r="E91" s="262"/>
      <c r="F91" s="262"/>
      <c r="G91" s="263"/>
      <c r="H91" s="264">
        <v>168500</v>
      </c>
      <c r="I91" s="265">
        <v>168500</v>
      </c>
      <c r="J91" s="266">
        <f t="shared" si="3"/>
        <v>0</v>
      </c>
      <c r="K91" s="52" t="str">
        <f t="shared" si="4"/>
        <v>18811608010010000140</v>
      </c>
      <c r="L91" s="53" t="str">
        <f t="shared" si="5"/>
        <v>18811608010010000140</v>
      </c>
    </row>
    <row r="92" spans="1:12" s="45" customFormat="1" ht="33.75" customHeight="1">
      <c r="A92" s="254" t="s">
        <v>207</v>
      </c>
      <c r="B92" s="255" t="s">
        <v>36</v>
      </c>
      <c r="C92" s="256" t="s">
        <v>187</v>
      </c>
      <c r="D92" s="257" t="s">
        <v>208</v>
      </c>
      <c r="E92" s="250"/>
      <c r="F92" s="250"/>
      <c r="G92" s="251"/>
      <c r="H92" s="246">
        <v>957500</v>
      </c>
      <c r="I92" s="252">
        <v>696600</v>
      </c>
      <c r="J92" s="253">
        <v>260900</v>
      </c>
      <c r="K92" s="43" t="str">
        <f>C92 &amp; D92 &amp; G92</f>
        <v>18811621000000000140</v>
      </c>
      <c r="L92" s="44" t="s">
        <v>209</v>
      </c>
    </row>
    <row r="93" spans="1:12" s="45" customFormat="1" ht="45" customHeight="1">
      <c r="A93" s="258" t="s">
        <v>210</v>
      </c>
      <c r="B93" s="259" t="s">
        <v>36</v>
      </c>
      <c r="C93" s="260" t="s">
        <v>187</v>
      </c>
      <c r="D93" s="261" t="s">
        <v>211</v>
      </c>
      <c r="E93" s="262"/>
      <c r="F93" s="262"/>
      <c r="G93" s="263"/>
      <c r="H93" s="264">
        <v>957500</v>
      </c>
      <c r="I93" s="265">
        <v>696600</v>
      </c>
      <c r="J93" s="266">
        <f t="shared" si="3"/>
        <v>260900</v>
      </c>
      <c r="K93" s="52" t="str">
        <f t="shared" si="4"/>
        <v>18811621050050000140</v>
      </c>
      <c r="L93" s="53" t="str">
        <f t="shared" si="5"/>
        <v>18811621050050000140</v>
      </c>
    </row>
    <row r="94" spans="1:12" s="45" customFormat="1" ht="45" customHeight="1">
      <c r="A94" s="258" t="s">
        <v>212</v>
      </c>
      <c r="B94" s="259" t="s">
        <v>36</v>
      </c>
      <c r="C94" s="260" t="s">
        <v>187</v>
      </c>
      <c r="D94" s="261" t="s">
        <v>213</v>
      </c>
      <c r="E94" s="262"/>
      <c r="F94" s="262"/>
      <c r="G94" s="263"/>
      <c r="H94" s="264">
        <v>15000</v>
      </c>
      <c r="I94" s="265">
        <v>6500</v>
      </c>
      <c r="J94" s="266">
        <f t="shared" si="3"/>
        <v>8500</v>
      </c>
      <c r="K94" s="52" t="str">
        <f t="shared" si="4"/>
        <v>18811628000010000140</v>
      </c>
      <c r="L94" s="53" t="str">
        <f t="shared" si="5"/>
        <v>18811628000010000140</v>
      </c>
    </row>
    <row r="95" spans="1:12" s="45" customFormat="1" ht="22.5" customHeight="1">
      <c r="A95" s="254" t="s">
        <v>214</v>
      </c>
      <c r="B95" s="255" t="s">
        <v>36</v>
      </c>
      <c r="C95" s="256" t="s">
        <v>187</v>
      </c>
      <c r="D95" s="257" t="s">
        <v>215</v>
      </c>
      <c r="E95" s="250"/>
      <c r="F95" s="250"/>
      <c r="G95" s="251"/>
      <c r="H95" s="246">
        <v>250000</v>
      </c>
      <c r="I95" s="252">
        <v>0</v>
      </c>
      <c r="J95" s="253">
        <v>250000</v>
      </c>
      <c r="K95" s="43" t="str">
        <f>C95 &amp; D95 &amp; G95</f>
        <v>18811630000010000140</v>
      </c>
      <c r="L95" s="44" t="s">
        <v>216</v>
      </c>
    </row>
    <row r="96" spans="1:12" s="45" customFormat="1" ht="22.5" customHeight="1">
      <c r="A96" s="258" t="s">
        <v>217</v>
      </c>
      <c r="B96" s="259" t="s">
        <v>36</v>
      </c>
      <c r="C96" s="260" t="s">
        <v>187</v>
      </c>
      <c r="D96" s="261" t="s">
        <v>218</v>
      </c>
      <c r="E96" s="262"/>
      <c r="F96" s="262"/>
      <c r="G96" s="263"/>
      <c r="H96" s="264">
        <v>250000</v>
      </c>
      <c r="I96" s="265">
        <v>0</v>
      </c>
      <c r="J96" s="266">
        <f t="shared" si="3"/>
        <v>250000</v>
      </c>
      <c r="K96" s="52" t="str">
        <f t="shared" si="4"/>
        <v>18811630030010000140</v>
      </c>
      <c r="L96" s="53" t="str">
        <f t="shared" si="5"/>
        <v>18811630030010000140</v>
      </c>
    </row>
    <row r="97" spans="1:12" s="45" customFormat="1" ht="56.25" customHeight="1">
      <c r="A97" s="258" t="s">
        <v>219</v>
      </c>
      <c r="B97" s="259" t="s">
        <v>36</v>
      </c>
      <c r="C97" s="260" t="s">
        <v>187</v>
      </c>
      <c r="D97" s="261" t="s">
        <v>220</v>
      </c>
      <c r="E97" s="262"/>
      <c r="F97" s="262"/>
      <c r="G97" s="263"/>
      <c r="H97" s="264">
        <v>58400</v>
      </c>
      <c r="I97" s="265">
        <v>78944.62</v>
      </c>
      <c r="J97" s="266">
        <f t="shared" si="3"/>
        <v>0</v>
      </c>
      <c r="K97" s="52" t="str">
        <f t="shared" si="4"/>
        <v>18811643000010000140</v>
      </c>
      <c r="L97" s="53" t="str">
        <f t="shared" si="5"/>
        <v>18811643000010000140</v>
      </c>
    </row>
    <row r="98" spans="1:12" s="45" customFormat="1" ht="22.5" customHeight="1">
      <c r="A98" s="254" t="s">
        <v>80</v>
      </c>
      <c r="B98" s="255" t="s">
        <v>36</v>
      </c>
      <c r="C98" s="256" t="s">
        <v>187</v>
      </c>
      <c r="D98" s="257" t="s">
        <v>81</v>
      </c>
      <c r="E98" s="250"/>
      <c r="F98" s="250"/>
      <c r="G98" s="251"/>
      <c r="H98" s="246">
        <v>540700</v>
      </c>
      <c r="I98" s="252">
        <v>267058.06</v>
      </c>
      <c r="J98" s="253">
        <v>273641.94</v>
      </c>
      <c r="K98" s="43" t="str">
        <f>C98 &amp; D98 &amp; G98</f>
        <v>18811690000000000140</v>
      </c>
      <c r="L98" s="44" t="s">
        <v>221</v>
      </c>
    </row>
    <row r="99" spans="1:12" s="45" customFormat="1" ht="33.75" customHeight="1">
      <c r="A99" s="258" t="s">
        <v>83</v>
      </c>
      <c r="B99" s="259" t="s">
        <v>36</v>
      </c>
      <c r="C99" s="260" t="s">
        <v>187</v>
      </c>
      <c r="D99" s="261" t="s">
        <v>84</v>
      </c>
      <c r="E99" s="262"/>
      <c r="F99" s="262"/>
      <c r="G99" s="263"/>
      <c r="H99" s="264">
        <v>540700</v>
      </c>
      <c r="I99" s="265">
        <v>267058.06</v>
      </c>
      <c r="J99" s="266">
        <f t="shared" si="3"/>
        <v>273641.94</v>
      </c>
      <c r="K99" s="52" t="str">
        <f t="shared" si="4"/>
        <v>18811690050050000140</v>
      </c>
      <c r="L99" s="53" t="str">
        <f t="shared" si="5"/>
        <v>18811690050050000140</v>
      </c>
    </row>
    <row r="100" spans="1:12" s="45" customFormat="1" ht="22.5" customHeight="1">
      <c r="A100" s="254" t="s">
        <v>222</v>
      </c>
      <c r="B100" s="255" t="s">
        <v>36</v>
      </c>
      <c r="C100" s="256" t="s">
        <v>223</v>
      </c>
      <c r="D100" s="257" t="s">
        <v>41</v>
      </c>
      <c r="E100" s="250"/>
      <c r="F100" s="250"/>
      <c r="G100" s="251"/>
      <c r="H100" s="246">
        <v>1673700</v>
      </c>
      <c r="I100" s="252">
        <v>1329919.98</v>
      </c>
      <c r="J100" s="253">
        <v>343780.02</v>
      </c>
      <c r="K100" s="43" t="str">
        <f>C100 &amp; D100 &amp; G100</f>
        <v>32100000000000000000</v>
      </c>
      <c r="L100" s="44" t="s">
        <v>224</v>
      </c>
    </row>
    <row r="101" spans="1:12" s="45" customFormat="1" ht="12.75" customHeight="1">
      <c r="A101" s="254" t="s">
        <v>43</v>
      </c>
      <c r="B101" s="255" t="s">
        <v>36</v>
      </c>
      <c r="C101" s="256" t="s">
        <v>223</v>
      </c>
      <c r="D101" s="257" t="s">
        <v>44</v>
      </c>
      <c r="E101" s="250"/>
      <c r="F101" s="250"/>
      <c r="G101" s="251"/>
      <c r="H101" s="246">
        <v>1673700</v>
      </c>
      <c r="I101" s="252">
        <v>1329919.98</v>
      </c>
      <c r="J101" s="253">
        <v>343780.02</v>
      </c>
      <c r="K101" s="43" t="str">
        <f>C101 &amp; D101 &amp; G101</f>
        <v>32110000000000000000</v>
      </c>
      <c r="L101" s="44" t="s">
        <v>225</v>
      </c>
    </row>
    <row r="102" spans="1:12" s="45" customFormat="1" ht="12.75" customHeight="1">
      <c r="A102" s="254" t="s">
        <v>165</v>
      </c>
      <c r="B102" s="255" t="s">
        <v>36</v>
      </c>
      <c r="C102" s="256" t="s">
        <v>223</v>
      </c>
      <c r="D102" s="257" t="s">
        <v>166</v>
      </c>
      <c r="E102" s="250"/>
      <c r="F102" s="250"/>
      <c r="G102" s="251"/>
      <c r="H102" s="246">
        <v>1453400</v>
      </c>
      <c r="I102" s="252">
        <v>1130029.53</v>
      </c>
      <c r="J102" s="253">
        <v>323370.46999999997</v>
      </c>
      <c r="K102" s="43" t="str">
        <f>C102 &amp; D102 &amp; G102</f>
        <v>32110800000000000000</v>
      </c>
      <c r="L102" s="44" t="s">
        <v>226</v>
      </c>
    </row>
    <row r="103" spans="1:12" s="45" customFormat="1" ht="33.75" customHeight="1">
      <c r="A103" s="254" t="s">
        <v>173</v>
      </c>
      <c r="B103" s="255" t="s">
        <v>36</v>
      </c>
      <c r="C103" s="256" t="s">
        <v>223</v>
      </c>
      <c r="D103" s="257" t="s">
        <v>174</v>
      </c>
      <c r="E103" s="250"/>
      <c r="F103" s="250"/>
      <c r="G103" s="251"/>
      <c r="H103" s="246">
        <v>1453400</v>
      </c>
      <c r="I103" s="252">
        <v>1130029.53</v>
      </c>
      <c r="J103" s="253">
        <v>323370.46999999997</v>
      </c>
      <c r="K103" s="43" t="str">
        <f>C103 &amp; D103 &amp; G103</f>
        <v>32110807000010000110</v>
      </c>
      <c r="L103" s="44" t="s">
        <v>227</v>
      </c>
    </row>
    <row r="104" spans="1:12" s="45" customFormat="1" ht="33.75" customHeight="1">
      <c r="A104" s="258" t="s">
        <v>228</v>
      </c>
      <c r="B104" s="259" t="s">
        <v>36</v>
      </c>
      <c r="C104" s="260" t="s">
        <v>223</v>
      </c>
      <c r="D104" s="261" t="s">
        <v>229</v>
      </c>
      <c r="E104" s="262"/>
      <c r="F104" s="262"/>
      <c r="G104" s="263"/>
      <c r="H104" s="264">
        <v>1453400</v>
      </c>
      <c r="I104" s="265">
        <v>1130029.53</v>
      </c>
      <c r="J104" s="266">
        <f t="shared" si="3"/>
        <v>323370.46999999997</v>
      </c>
      <c r="K104" s="52" t="str">
        <f t="shared" si="4"/>
        <v>32110807020010000110</v>
      </c>
      <c r="L104" s="53" t="str">
        <f t="shared" si="5"/>
        <v>32110807020010000110</v>
      </c>
    </row>
    <row r="105" spans="1:12" s="45" customFormat="1" ht="12.75" customHeight="1">
      <c r="A105" s="254" t="s">
        <v>67</v>
      </c>
      <c r="B105" s="255" t="s">
        <v>36</v>
      </c>
      <c r="C105" s="256" t="s">
        <v>223</v>
      </c>
      <c r="D105" s="257" t="s">
        <v>68</v>
      </c>
      <c r="E105" s="250"/>
      <c r="F105" s="250"/>
      <c r="G105" s="251"/>
      <c r="H105" s="246">
        <v>220300</v>
      </c>
      <c r="I105" s="252">
        <v>199890.45</v>
      </c>
      <c r="J105" s="253">
        <v>20409.55</v>
      </c>
      <c r="K105" s="43" t="str">
        <f>C105 &amp; D105 &amp; G105</f>
        <v>32111600000000000000</v>
      </c>
      <c r="L105" s="44" t="s">
        <v>230</v>
      </c>
    </row>
    <row r="106" spans="1:12" s="45" customFormat="1" ht="90" customHeight="1">
      <c r="A106" s="254" t="s">
        <v>70</v>
      </c>
      <c r="B106" s="255" t="s">
        <v>36</v>
      </c>
      <c r="C106" s="256" t="s">
        <v>223</v>
      </c>
      <c r="D106" s="257" t="s">
        <v>71</v>
      </c>
      <c r="E106" s="250"/>
      <c r="F106" s="250"/>
      <c r="G106" s="251"/>
      <c r="H106" s="246">
        <v>220300</v>
      </c>
      <c r="I106" s="252">
        <v>199890.45</v>
      </c>
      <c r="J106" s="253">
        <v>20409.55</v>
      </c>
      <c r="K106" s="43" t="str">
        <f>C106 &amp; D106 &amp; G106</f>
        <v>32111625000000000140</v>
      </c>
      <c r="L106" s="44" t="s">
        <v>231</v>
      </c>
    </row>
    <row r="107" spans="1:12" s="45" customFormat="1" ht="22.5" customHeight="1">
      <c r="A107" s="258" t="s">
        <v>232</v>
      </c>
      <c r="B107" s="259" t="s">
        <v>36</v>
      </c>
      <c r="C107" s="260" t="s">
        <v>223</v>
      </c>
      <c r="D107" s="261" t="s">
        <v>233</v>
      </c>
      <c r="E107" s="262"/>
      <c r="F107" s="262"/>
      <c r="G107" s="263"/>
      <c r="H107" s="264">
        <v>220300</v>
      </c>
      <c r="I107" s="265">
        <v>199890.45</v>
      </c>
      <c r="J107" s="266">
        <f t="shared" si="3"/>
        <v>20409.549999999988</v>
      </c>
      <c r="K107" s="52" t="str">
        <f t="shared" si="4"/>
        <v>32111625060010000140</v>
      </c>
      <c r="L107" s="53" t="str">
        <f t="shared" si="5"/>
        <v>32111625060010000140</v>
      </c>
    </row>
    <row r="108" spans="1:12" s="45" customFormat="1" ht="12.75" customHeight="1">
      <c r="A108" s="254"/>
      <c r="B108" s="255" t="s">
        <v>36</v>
      </c>
      <c r="C108" s="256" t="s">
        <v>234</v>
      </c>
      <c r="D108" s="257" t="s">
        <v>41</v>
      </c>
      <c r="E108" s="250"/>
      <c r="F108" s="250"/>
      <c r="G108" s="251"/>
      <c r="H108" s="246">
        <v>5112900</v>
      </c>
      <c r="I108" s="252">
        <v>5494562.6100000003</v>
      </c>
      <c r="J108" s="253">
        <v>0</v>
      </c>
      <c r="K108" s="43" t="str">
        <f>C108 &amp; D108 &amp; G108</f>
        <v>81500000000000000000</v>
      </c>
      <c r="L108" s="44" t="s">
        <v>235</v>
      </c>
    </row>
    <row r="109" spans="1:12" s="45" customFormat="1" ht="12.75" customHeight="1">
      <c r="A109" s="254" t="s">
        <v>43</v>
      </c>
      <c r="B109" s="255" t="s">
        <v>36</v>
      </c>
      <c r="C109" s="256" t="s">
        <v>234</v>
      </c>
      <c r="D109" s="257" t="s">
        <v>44</v>
      </c>
      <c r="E109" s="250"/>
      <c r="F109" s="250"/>
      <c r="G109" s="251"/>
      <c r="H109" s="246">
        <v>5112900</v>
      </c>
      <c r="I109" s="252">
        <v>5494562.6100000003</v>
      </c>
      <c r="J109" s="253">
        <v>0</v>
      </c>
      <c r="K109" s="43" t="str">
        <f>C109 &amp; D109 &amp; G109</f>
        <v>81510000000000000000</v>
      </c>
      <c r="L109" s="44" t="s">
        <v>236</v>
      </c>
    </row>
    <row r="110" spans="1:12" s="45" customFormat="1" ht="33.75" customHeight="1">
      <c r="A110" s="254" t="s">
        <v>237</v>
      </c>
      <c r="B110" s="255" t="s">
        <v>36</v>
      </c>
      <c r="C110" s="256" t="s">
        <v>234</v>
      </c>
      <c r="D110" s="257" t="s">
        <v>238</v>
      </c>
      <c r="E110" s="250"/>
      <c r="F110" s="250"/>
      <c r="G110" s="251"/>
      <c r="H110" s="246">
        <v>5112900</v>
      </c>
      <c r="I110" s="252">
        <v>5494562.6100000003</v>
      </c>
      <c r="J110" s="253">
        <v>0</v>
      </c>
      <c r="K110" s="43" t="str">
        <f>C110 &amp; D110 &amp; G110</f>
        <v>81511100000000000000</v>
      </c>
      <c r="L110" s="44" t="s">
        <v>239</v>
      </c>
    </row>
    <row r="111" spans="1:12" s="45" customFormat="1" ht="67.5" customHeight="1">
      <c r="A111" s="254" t="s">
        <v>240</v>
      </c>
      <c r="B111" s="255" t="s">
        <v>36</v>
      </c>
      <c r="C111" s="256" t="s">
        <v>234</v>
      </c>
      <c r="D111" s="257" t="s">
        <v>241</v>
      </c>
      <c r="E111" s="250"/>
      <c r="F111" s="250"/>
      <c r="G111" s="251"/>
      <c r="H111" s="246">
        <v>5112900</v>
      </c>
      <c r="I111" s="252">
        <v>5494562.6100000003</v>
      </c>
      <c r="J111" s="253">
        <v>0</v>
      </c>
      <c r="K111" s="43" t="str">
        <f>C111 &amp; D111 &amp; G111</f>
        <v>81511105000000000120</v>
      </c>
      <c r="L111" s="44" t="s">
        <v>242</v>
      </c>
    </row>
    <row r="112" spans="1:12" s="45" customFormat="1" ht="56.25" customHeight="1">
      <c r="A112" s="254" t="s">
        <v>243</v>
      </c>
      <c r="B112" s="255" t="s">
        <v>36</v>
      </c>
      <c r="C112" s="256" t="s">
        <v>234</v>
      </c>
      <c r="D112" s="257" t="s">
        <v>244</v>
      </c>
      <c r="E112" s="250"/>
      <c r="F112" s="250"/>
      <c r="G112" s="251"/>
      <c r="H112" s="246">
        <v>5112900</v>
      </c>
      <c r="I112" s="252">
        <v>5494562.6100000003</v>
      </c>
      <c r="J112" s="253">
        <v>0</v>
      </c>
      <c r="K112" s="43" t="str">
        <f>C112 &amp; D112 &amp; G112</f>
        <v>81511105010000000120</v>
      </c>
      <c r="L112" s="44" t="s">
        <v>245</v>
      </c>
    </row>
    <row r="113" spans="1:12" s="45" customFormat="1" ht="78.75" customHeight="1">
      <c r="A113" s="258" t="s">
        <v>246</v>
      </c>
      <c r="B113" s="259" t="s">
        <v>36</v>
      </c>
      <c r="C113" s="260" t="s">
        <v>234</v>
      </c>
      <c r="D113" s="261" t="s">
        <v>247</v>
      </c>
      <c r="E113" s="262"/>
      <c r="F113" s="262"/>
      <c r="G113" s="263"/>
      <c r="H113" s="264">
        <v>5112900</v>
      </c>
      <c r="I113" s="265">
        <v>5494562.6100000003</v>
      </c>
      <c r="J113" s="266">
        <f t="shared" si="3"/>
        <v>0</v>
      </c>
      <c r="K113" s="52" t="str">
        <f t="shared" si="4"/>
        <v>81511105013050000120</v>
      </c>
      <c r="L113" s="53" t="str">
        <f t="shared" si="5"/>
        <v>81511105013050000120</v>
      </c>
    </row>
    <row r="114" spans="1:12" s="45" customFormat="1" ht="12.75" customHeight="1">
      <c r="A114" s="254"/>
      <c r="B114" s="255" t="s">
        <v>36</v>
      </c>
      <c r="C114" s="256" t="s">
        <v>248</v>
      </c>
      <c r="D114" s="257" t="s">
        <v>41</v>
      </c>
      <c r="E114" s="250"/>
      <c r="F114" s="250"/>
      <c r="G114" s="251"/>
      <c r="H114" s="246">
        <v>1700</v>
      </c>
      <c r="I114" s="252">
        <v>1882</v>
      </c>
      <c r="J114" s="253">
        <v>20</v>
      </c>
      <c r="K114" s="43" t="str">
        <f>C114 &amp; D114 &amp; G114</f>
        <v>82000000000000000000</v>
      </c>
      <c r="L114" s="44" t="s">
        <v>249</v>
      </c>
    </row>
    <row r="115" spans="1:12" s="45" customFormat="1" ht="12.75" customHeight="1">
      <c r="A115" s="254" t="s">
        <v>43</v>
      </c>
      <c r="B115" s="255" t="s">
        <v>36</v>
      </c>
      <c r="C115" s="256" t="s">
        <v>248</v>
      </c>
      <c r="D115" s="257" t="s">
        <v>44</v>
      </c>
      <c r="E115" s="250"/>
      <c r="F115" s="250"/>
      <c r="G115" s="251"/>
      <c r="H115" s="246">
        <v>1700</v>
      </c>
      <c r="I115" s="252">
        <v>1882</v>
      </c>
      <c r="J115" s="253">
        <v>20</v>
      </c>
      <c r="K115" s="43" t="str">
        <f>C115 &amp; D115 &amp; G115</f>
        <v>82010000000000000000</v>
      </c>
      <c r="L115" s="44" t="s">
        <v>250</v>
      </c>
    </row>
    <row r="116" spans="1:12" s="45" customFormat="1" ht="12.75" customHeight="1">
      <c r="A116" s="254" t="s">
        <v>67</v>
      </c>
      <c r="B116" s="255" t="s">
        <v>36</v>
      </c>
      <c r="C116" s="256" t="s">
        <v>248</v>
      </c>
      <c r="D116" s="257" t="s">
        <v>68</v>
      </c>
      <c r="E116" s="250"/>
      <c r="F116" s="250"/>
      <c r="G116" s="251"/>
      <c r="H116" s="246">
        <v>1700</v>
      </c>
      <c r="I116" s="252">
        <v>1882</v>
      </c>
      <c r="J116" s="253">
        <v>20</v>
      </c>
      <c r="K116" s="43" t="str">
        <f>C116 &amp; D116 &amp; G116</f>
        <v>82011600000000000000</v>
      </c>
      <c r="L116" s="44" t="s">
        <v>251</v>
      </c>
    </row>
    <row r="117" spans="1:12" s="45" customFormat="1" ht="22.5" customHeight="1">
      <c r="A117" s="254" t="s">
        <v>75</v>
      </c>
      <c r="B117" s="255" t="s">
        <v>36</v>
      </c>
      <c r="C117" s="256" t="s">
        <v>248</v>
      </c>
      <c r="D117" s="257" t="s">
        <v>76</v>
      </c>
      <c r="E117" s="250"/>
      <c r="F117" s="250"/>
      <c r="G117" s="251"/>
      <c r="H117" s="246">
        <v>0</v>
      </c>
      <c r="I117" s="252">
        <v>202</v>
      </c>
      <c r="J117" s="253">
        <v>0</v>
      </c>
      <c r="K117" s="43" t="str">
        <f>C117 &amp; D117 &amp; G117</f>
        <v>82011635000000000140</v>
      </c>
      <c r="L117" s="44" t="s">
        <v>252</v>
      </c>
    </row>
    <row r="118" spans="1:12" s="45" customFormat="1" ht="33.75" customHeight="1">
      <c r="A118" s="258" t="s">
        <v>78</v>
      </c>
      <c r="B118" s="259" t="s">
        <v>36</v>
      </c>
      <c r="C118" s="260" t="s">
        <v>248</v>
      </c>
      <c r="D118" s="261" t="s">
        <v>79</v>
      </c>
      <c r="E118" s="262"/>
      <c r="F118" s="262"/>
      <c r="G118" s="263"/>
      <c r="H118" s="264">
        <v>0</v>
      </c>
      <c r="I118" s="265">
        <v>202</v>
      </c>
      <c r="J118" s="266">
        <f t="shared" si="3"/>
        <v>0</v>
      </c>
      <c r="K118" s="52" t="str">
        <f t="shared" si="4"/>
        <v>82011635030050000140</v>
      </c>
      <c r="L118" s="53" t="str">
        <f t="shared" si="5"/>
        <v>82011635030050000140</v>
      </c>
    </row>
    <row r="119" spans="1:12" s="45" customFormat="1" ht="22.5" customHeight="1">
      <c r="A119" s="254" t="s">
        <v>80</v>
      </c>
      <c r="B119" s="255" t="s">
        <v>36</v>
      </c>
      <c r="C119" s="256" t="s">
        <v>248</v>
      </c>
      <c r="D119" s="257" t="s">
        <v>81</v>
      </c>
      <c r="E119" s="250"/>
      <c r="F119" s="250"/>
      <c r="G119" s="251"/>
      <c r="H119" s="246">
        <v>1700</v>
      </c>
      <c r="I119" s="252">
        <v>1680</v>
      </c>
      <c r="J119" s="253">
        <v>20</v>
      </c>
      <c r="K119" s="43" t="str">
        <f>C119 &amp; D119 &amp; G119</f>
        <v>82011690000000000140</v>
      </c>
      <c r="L119" s="44" t="s">
        <v>253</v>
      </c>
    </row>
    <row r="120" spans="1:12" s="45" customFormat="1" ht="33.75" customHeight="1">
      <c r="A120" s="258" t="s">
        <v>83</v>
      </c>
      <c r="B120" s="259" t="s">
        <v>36</v>
      </c>
      <c r="C120" s="260" t="s">
        <v>248</v>
      </c>
      <c r="D120" s="261" t="s">
        <v>84</v>
      </c>
      <c r="E120" s="262"/>
      <c r="F120" s="262"/>
      <c r="G120" s="263"/>
      <c r="H120" s="264">
        <v>1700</v>
      </c>
      <c r="I120" s="265">
        <v>1680</v>
      </c>
      <c r="J120" s="266">
        <f t="shared" si="3"/>
        <v>20</v>
      </c>
      <c r="K120" s="52" t="str">
        <f t="shared" si="4"/>
        <v>82011690050050000140</v>
      </c>
      <c r="L120" s="53" t="str">
        <f t="shared" si="5"/>
        <v>82011690050050000140</v>
      </c>
    </row>
    <row r="121" spans="1:12" s="45" customFormat="1" ht="12.75" customHeight="1">
      <c r="A121" s="254"/>
      <c r="B121" s="255" t="s">
        <v>36</v>
      </c>
      <c r="C121" s="256" t="s">
        <v>254</v>
      </c>
      <c r="D121" s="257" t="s">
        <v>41</v>
      </c>
      <c r="E121" s="250"/>
      <c r="F121" s="250"/>
      <c r="G121" s="251"/>
      <c r="H121" s="246">
        <v>25000</v>
      </c>
      <c r="I121" s="252">
        <v>25000</v>
      </c>
      <c r="J121" s="253">
        <v>0</v>
      </c>
      <c r="K121" s="43" t="str">
        <f>C121 &amp; D121 &amp; G121</f>
        <v>82300000000000000000</v>
      </c>
      <c r="L121" s="44" t="s">
        <v>255</v>
      </c>
    </row>
    <row r="122" spans="1:12" s="45" customFormat="1" ht="12.75" customHeight="1">
      <c r="A122" s="254" t="s">
        <v>43</v>
      </c>
      <c r="B122" s="255" t="s">
        <v>36</v>
      </c>
      <c r="C122" s="256" t="s">
        <v>254</v>
      </c>
      <c r="D122" s="257" t="s">
        <v>44</v>
      </c>
      <c r="E122" s="250"/>
      <c r="F122" s="250"/>
      <c r="G122" s="251"/>
      <c r="H122" s="246">
        <v>25000</v>
      </c>
      <c r="I122" s="252">
        <v>25000</v>
      </c>
      <c r="J122" s="253">
        <v>0</v>
      </c>
      <c r="K122" s="43" t="str">
        <f>C122 &amp; D122 &amp; G122</f>
        <v>82310000000000000000</v>
      </c>
      <c r="L122" s="44" t="s">
        <v>256</v>
      </c>
    </row>
    <row r="123" spans="1:12" s="45" customFormat="1" ht="12.75" customHeight="1">
      <c r="A123" s="254" t="s">
        <v>67</v>
      </c>
      <c r="B123" s="255" t="s">
        <v>36</v>
      </c>
      <c r="C123" s="256" t="s">
        <v>254</v>
      </c>
      <c r="D123" s="257" t="s">
        <v>68</v>
      </c>
      <c r="E123" s="250"/>
      <c r="F123" s="250"/>
      <c r="G123" s="251"/>
      <c r="H123" s="246">
        <v>25000</v>
      </c>
      <c r="I123" s="252">
        <v>25000</v>
      </c>
      <c r="J123" s="253">
        <v>0</v>
      </c>
      <c r="K123" s="43" t="str">
        <f>C123 &amp; D123 &amp; G123</f>
        <v>82311600000000000000</v>
      </c>
      <c r="L123" s="44" t="s">
        <v>257</v>
      </c>
    </row>
    <row r="124" spans="1:12" s="45" customFormat="1" ht="22.5" customHeight="1">
      <c r="A124" s="254" t="s">
        <v>80</v>
      </c>
      <c r="B124" s="255" t="s">
        <v>36</v>
      </c>
      <c r="C124" s="256" t="s">
        <v>254</v>
      </c>
      <c r="D124" s="257" t="s">
        <v>81</v>
      </c>
      <c r="E124" s="250"/>
      <c r="F124" s="250"/>
      <c r="G124" s="251"/>
      <c r="H124" s="246">
        <v>25000</v>
      </c>
      <c r="I124" s="252">
        <v>25000</v>
      </c>
      <c r="J124" s="253">
        <v>0</v>
      </c>
      <c r="K124" s="43" t="str">
        <f>C124 &amp; D124 &amp; G124</f>
        <v>82311690000000000140</v>
      </c>
      <c r="L124" s="44" t="s">
        <v>258</v>
      </c>
    </row>
    <row r="125" spans="1:12" s="45" customFormat="1" ht="33.75" customHeight="1">
      <c r="A125" s="258" t="s">
        <v>83</v>
      </c>
      <c r="B125" s="259" t="s">
        <v>36</v>
      </c>
      <c r="C125" s="260" t="s">
        <v>254</v>
      </c>
      <c r="D125" s="261" t="s">
        <v>84</v>
      </c>
      <c r="E125" s="262"/>
      <c r="F125" s="262"/>
      <c r="G125" s="263"/>
      <c r="H125" s="264">
        <v>25000</v>
      </c>
      <c r="I125" s="265">
        <v>25000</v>
      </c>
      <c r="J125" s="266">
        <f t="shared" si="3"/>
        <v>0</v>
      </c>
      <c r="K125" s="52" t="str">
        <f t="shared" si="4"/>
        <v>82311690050050000140</v>
      </c>
      <c r="L125" s="53" t="str">
        <f t="shared" si="5"/>
        <v>82311690050050000140</v>
      </c>
    </row>
    <row r="126" spans="1:12" s="45" customFormat="1" ht="12.75" customHeight="1">
      <c r="A126" s="254"/>
      <c r="B126" s="255" t="s">
        <v>36</v>
      </c>
      <c r="C126" s="256" t="s">
        <v>259</v>
      </c>
      <c r="D126" s="257" t="s">
        <v>41</v>
      </c>
      <c r="E126" s="250"/>
      <c r="F126" s="250"/>
      <c r="G126" s="251"/>
      <c r="H126" s="246">
        <v>9700</v>
      </c>
      <c r="I126" s="252">
        <v>1900</v>
      </c>
      <c r="J126" s="253">
        <v>7800</v>
      </c>
      <c r="K126" s="43" t="str">
        <f>C126 &amp; D126 &amp; G126</f>
        <v>83100000000000000000</v>
      </c>
      <c r="L126" s="44" t="s">
        <v>260</v>
      </c>
    </row>
    <row r="127" spans="1:12" s="45" customFormat="1" ht="12.75" customHeight="1">
      <c r="A127" s="254" t="s">
        <v>43</v>
      </c>
      <c r="B127" s="255" t="s">
        <v>36</v>
      </c>
      <c r="C127" s="256" t="s">
        <v>259</v>
      </c>
      <c r="D127" s="257" t="s">
        <v>44</v>
      </c>
      <c r="E127" s="250"/>
      <c r="F127" s="250"/>
      <c r="G127" s="251"/>
      <c r="H127" s="246">
        <v>9700</v>
      </c>
      <c r="I127" s="252">
        <v>1900</v>
      </c>
      <c r="J127" s="253">
        <v>7800</v>
      </c>
      <c r="K127" s="43" t="str">
        <f>C127 &amp; D127 &amp; G127</f>
        <v>83110000000000000000</v>
      </c>
      <c r="L127" s="44" t="s">
        <v>261</v>
      </c>
    </row>
    <row r="128" spans="1:12" s="45" customFormat="1" ht="12.75" customHeight="1">
      <c r="A128" s="254" t="s">
        <v>67</v>
      </c>
      <c r="B128" s="255" t="s">
        <v>36</v>
      </c>
      <c r="C128" s="256" t="s">
        <v>259</v>
      </c>
      <c r="D128" s="257" t="s">
        <v>68</v>
      </c>
      <c r="E128" s="250"/>
      <c r="F128" s="250"/>
      <c r="G128" s="251"/>
      <c r="H128" s="246">
        <v>9700</v>
      </c>
      <c r="I128" s="252">
        <v>1900</v>
      </c>
      <c r="J128" s="253">
        <v>7800</v>
      </c>
      <c r="K128" s="43" t="str">
        <f>C128 &amp; D128 &amp; G128</f>
        <v>83111600000000000000</v>
      </c>
      <c r="L128" s="44" t="s">
        <v>262</v>
      </c>
    </row>
    <row r="129" spans="1:12" s="45" customFormat="1" ht="22.5" customHeight="1">
      <c r="A129" s="254" t="s">
        <v>80</v>
      </c>
      <c r="B129" s="255" t="s">
        <v>36</v>
      </c>
      <c r="C129" s="256" t="s">
        <v>259</v>
      </c>
      <c r="D129" s="257" t="s">
        <v>81</v>
      </c>
      <c r="E129" s="250"/>
      <c r="F129" s="250"/>
      <c r="G129" s="251"/>
      <c r="H129" s="246">
        <v>9700</v>
      </c>
      <c r="I129" s="252">
        <v>1900</v>
      </c>
      <c r="J129" s="253">
        <v>7800</v>
      </c>
      <c r="K129" s="43" t="str">
        <f>C129 &amp; D129 &amp; G129</f>
        <v>83111690000000000140</v>
      </c>
      <c r="L129" s="44" t="s">
        <v>263</v>
      </c>
    </row>
    <row r="130" spans="1:12" s="45" customFormat="1" ht="33.75" customHeight="1">
      <c r="A130" s="258" t="s">
        <v>83</v>
      </c>
      <c r="B130" s="259" t="s">
        <v>36</v>
      </c>
      <c r="C130" s="260" t="s">
        <v>259</v>
      </c>
      <c r="D130" s="261" t="s">
        <v>84</v>
      </c>
      <c r="E130" s="262"/>
      <c r="F130" s="262"/>
      <c r="G130" s="263"/>
      <c r="H130" s="264">
        <v>9700</v>
      </c>
      <c r="I130" s="265">
        <v>1900</v>
      </c>
      <c r="J130" s="266">
        <f t="shared" si="3"/>
        <v>7800</v>
      </c>
      <c r="K130" s="52" t="str">
        <f t="shared" si="4"/>
        <v>83111690050050000140</v>
      </c>
      <c r="L130" s="53" t="str">
        <f t="shared" si="5"/>
        <v>83111690050050000140</v>
      </c>
    </row>
    <row r="131" spans="1:12" s="45" customFormat="1" ht="12.75" customHeight="1">
      <c r="A131" s="254"/>
      <c r="B131" s="255" t="s">
        <v>36</v>
      </c>
      <c r="C131" s="256" t="s">
        <v>264</v>
      </c>
      <c r="D131" s="257" t="s">
        <v>41</v>
      </c>
      <c r="E131" s="250"/>
      <c r="F131" s="250"/>
      <c r="G131" s="251"/>
      <c r="H131" s="246">
        <v>55100</v>
      </c>
      <c r="I131" s="252">
        <v>9000</v>
      </c>
      <c r="J131" s="253">
        <v>46100</v>
      </c>
      <c r="K131" s="43" t="str">
        <f>C131 &amp; D131 &amp; G131</f>
        <v>85700000000000000000</v>
      </c>
      <c r="L131" s="44" t="s">
        <v>265</v>
      </c>
    </row>
    <row r="132" spans="1:12" s="45" customFormat="1" ht="12.75" customHeight="1">
      <c r="A132" s="254" t="s">
        <v>43</v>
      </c>
      <c r="B132" s="255" t="s">
        <v>36</v>
      </c>
      <c r="C132" s="256" t="s">
        <v>264</v>
      </c>
      <c r="D132" s="257" t="s">
        <v>44</v>
      </c>
      <c r="E132" s="250"/>
      <c r="F132" s="250"/>
      <c r="G132" s="251"/>
      <c r="H132" s="246">
        <v>55100</v>
      </c>
      <c r="I132" s="252">
        <v>9000</v>
      </c>
      <c r="J132" s="253">
        <v>46100</v>
      </c>
      <c r="K132" s="43" t="str">
        <f>C132 &amp; D132 &amp; G132</f>
        <v>85710000000000000000</v>
      </c>
      <c r="L132" s="44" t="s">
        <v>266</v>
      </c>
    </row>
    <row r="133" spans="1:12" s="45" customFormat="1" ht="12.75" customHeight="1">
      <c r="A133" s="254" t="s">
        <v>67</v>
      </c>
      <c r="B133" s="255" t="s">
        <v>36</v>
      </c>
      <c r="C133" s="256" t="s">
        <v>264</v>
      </c>
      <c r="D133" s="257" t="s">
        <v>68</v>
      </c>
      <c r="E133" s="250"/>
      <c r="F133" s="250"/>
      <c r="G133" s="251"/>
      <c r="H133" s="246">
        <v>55100</v>
      </c>
      <c r="I133" s="252">
        <v>9000</v>
      </c>
      <c r="J133" s="253">
        <v>46100</v>
      </c>
      <c r="K133" s="43" t="str">
        <f>C133 &amp; D133 &amp; G133</f>
        <v>85711600000000000000</v>
      </c>
      <c r="L133" s="44" t="s">
        <v>267</v>
      </c>
    </row>
    <row r="134" spans="1:12" s="45" customFormat="1" ht="56.25" customHeight="1">
      <c r="A134" s="258" t="s">
        <v>219</v>
      </c>
      <c r="B134" s="259" t="s">
        <v>36</v>
      </c>
      <c r="C134" s="260" t="s">
        <v>264</v>
      </c>
      <c r="D134" s="261" t="s">
        <v>220</v>
      </c>
      <c r="E134" s="262"/>
      <c r="F134" s="262"/>
      <c r="G134" s="263"/>
      <c r="H134" s="264">
        <v>52000</v>
      </c>
      <c r="I134" s="265">
        <v>6000</v>
      </c>
      <c r="J134" s="266">
        <f t="shared" si="3"/>
        <v>46000</v>
      </c>
      <c r="K134" s="52" t="str">
        <f t="shared" si="4"/>
        <v>85711643000010000140</v>
      </c>
      <c r="L134" s="53" t="str">
        <f t="shared" si="5"/>
        <v>85711643000010000140</v>
      </c>
    </row>
    <row r="135" spans="1:12" s="45" customFormat="1" ht="33.75" customHeight="1">
      <c r="A135" s="254" t="s">
        <v>268</v>
      </c>
      <c r="B135" s="255" t="s">
        <v>36</v>
      </c>
      <c r="C135" s="256" t="s">
        <v>264</v>
      </c>
      <c r="D135" s="257" t="s">
        <v>269</v>
      </c>
      <c r="E135" s="250"/>
      <c r="F135" s="250"/>
      <c r="G135" s="251"/>
      <c r="H135" s="246">
        <v>3100</v>
      </c>
      <c r="I135" s="252">
        <v>3000</v>
      </c>
      <c r="J135" s="253">
        <v>100</v>
      </c>
      <c r="K135" s="43" t="str">
        <f>C135 &amp; D135 &amp; G135</f>
        <v>85711651000020000140</v>
      </c>
      <c r="L135" s="44" t="s">
        <v>270</v>
      </c>
    </row>
    <row r="136" spans="1:12" s="45" customFormat="1" ht="45" customHeight="1">
      <c r="A136" s="258" t="s">
        <v>271</v>
      </c>
      <c r="B136" s="259" t="s">
        <v>36</v>
      </c>
      <c r="C136" s="260" t="s">
        <v>264</v>
      </c>
      <c r="D136" s="261" t="s">
        <v>272</v>
      </c>
      <c r="E136" s="262"/>
      <c r="F136" s="262"/>
      <c r="G136" s="263"/>
      <c r="H136" s="264">
        <v>3100</v>
      </c>
      <c r="I136" s="265">
        <v>3000</v>
      </c>
      <c r="J136" s="266">
        <f t="shared" si="3"/>
        <v>100</v>
      </c>
      <c r="K136" s="52" t="str">
        <f t="shared" si="4"/>
        <v>85711651030020000140</v>
      </c>
      <c r="L136" s="53" t="str">
        <f t="shared" si="5"/>
        <v>85711651030020000140</v>
      </c>
    </row>
    <row r="137" spans="1:12" s="45" customFormat="1" ht="12.75" customHeight="1">
      <c r="A137" s="254">
        <v>902</v>
      </c>
      <c r="B137" s="255" t="s">
        <v>36</v>
      </c>
      <c r="C137" s="256" t="s">
        <v>273</v>
      </c>
      <c r="D137" s="257" t="s">
        <v>41</v>
      </c>
      <c r="E137" s="250"/>
      <c r="F137" s="250"/>
      <c r="G137" s="251"/>
      <c r="H137" s="246">
        <v>63905877.299999997</v>
      </c>
      <c r="I137" s="252">
        <v>46752024.130000003</v>
      </c>
      <c r="J137" s="253">
        <v>17429846.34</v>
      </c>
      <c r="K137" s="43" t="str">
        <f>C137 &amp; D137 &amp; G137</f>
        <v>90200000000000000000</v>
      </c>
      <c r="L137" s="44" t="s">
        <v>274</v>
      </c>
    </row>
    <row r="138" spans="1:12" s="45" customFormat="1" ht="12.75" customHeight="1">
      <c r="A138" s="254" t="s">
        <v>43</v>
      </c>
      <c r="B138" s="255" t="s">
        <v>36</v>
      </c>
      <c r="C138" s="256" t="s">
        <v>273</v>
      </c>
      <c r="D138" s="257" t="s">
        <v>44</v>
      </c>
      <c r="E138" s="250"/>
      <c r="F138" s="250"/>
      <c r="G138" s="251"/>
      <c r="H138" s="246">
        <v>9587677.3000000007</v>
      </c>
      <c r="I138" s="252">
        <v>9506988.1199999992</v>
      </c>
      <c r="J138" s="253">
        <v>356682.35</v>
      </c>
      <c r="K138" s="43" t="str">
        <f>C138 &amp; D138 &amp; G138</f>
        <v>90210000000000000000</v>
      </c>
      <c r="L138" s="44" t="s">
        <v>275</v>
      </c>
    </row>
    <row r="139" spans="1:12" s="45" customFormat="1" ht="12.75" customHeight="1">
      <c r="A139" s="254" t="s">
        <v>165</v>
      </c>
      <c r="B139" s="255" t="s">
        <v>36</v>
      </c>
      <c r="C139" s="256" t="s">
        <v>273</v>
      </c>
      <c r="D139" s="257" t="s">
        <v>166</v>
      </c>
      <c r="E139" s="250"/>
      <c r="F139" s="250"/>
      <c r="G139" s="251"/>
      <c r="H139" s="246">
        <v>5000</v>
      </c>
      <c r="I139" s="252">
        <v>5000</v>
      </c>
      <c r="J139" s="253">
        <v>0</v>
      </c>
      <c r="K139" s="43" t="str">
        <f>C139 &amp; D139 &amp; G139</f>
        <v>90210800000000000000</v>
      </c>
      <c r="L139" s="44" t="s">
        <v>276</v>
      </c>
    </row>
    <row r="140" spans="1:12" s="45" customFormat="1" ht="33.75" customHeight="1">
      <c r="A140" s="254" t="s">
        <v>173</v>
      </c>
      <c r="B140" s="255" t="s">
        <v>36</v>
      </c>
      <c r="C140" s="256" t="s">
        <v>273</v>
      </c>
      <c r="D140" s="257" t="s">
        <v>174</v>
      </c>
      <c r="E140" s="250"/>
      <c r="F140" s="250"/>
      <c r="G140" s="251"/>
      <c r="H140" s="246">
        <v>5000</v>
      </c>
      <c r="I140" s="252">
        <v>5000</v>
      </c>
      <c r="J140" s="253">
        <v>0</v>
      </c>
      <c r="K140" s="43" t="str">
        <f>C140 &amp; D140 &amp; G140</f>
        <v>90210807000010000110</v>
      </c>
      <c r="L140" s="44" t="s">
        <v>277</v>
      </c>
    </row>
    <row r="141" spans="1:12" s="45" customFormat="1" ht="22.5" customHeight="1">
      <c r="A141" s="258" t="s">
        <v>278</v>
      </c>
      <c r="B141" s="259" t="s">
        <v>36</v>
      </c>
      <c r="C141" s="260" t="s">
        <v>273</v>
      </c>
      <c r="D141" s="261" t="s">
        <v>279</v>
      </c>
      <c r="E141" s="262"/>
      <c r="F141" s="262"/>
      <c r="G141" s="263"/>
      <c r="H141" s="264">
        <v>5000</v>
      </c>
      <c r="I141" s="265">
        <v>5000</v>
      </c>
      <c r="J141" s="266">
        <f t="shared" si="3"/>
        <v>0</v>
      </c>
      <c r="K141" s="52" t="str">
        <f t="shared" si="4"/>
        <v>90210807150010000110</v>
      </c>
      <c r="L141" s="53" t="str">
        <f t="shared" si="5"/>
        <v>90210807150010000110</v>
      </c>
    </row>
    <row r="142" spans="1:12" s="45" customFormat="1" ht="33.75" customHeight="1">
      <c r="A142" s="254" t="s">
        <v>237</v>
      </c>
      <c r="B142" s="255" t="s">
        <v>36</v>
      </c>
      <c r="C142" s="256" t="s">
        <v>273</v>
      </c>
      <c r="D142" s="257" t="s">
        <v>238</v>
      </c>
      <c r="E142" s="250"/>
      <c r="F142" s="250"/>
      <c r="G142" s="251"/>
      <c r="H142" s="246">
        <v>788500</v>
      </c>
      <c r="I142" s="252">
        <v>472433.56</v>
      </c>
      <c r="J142" s="253">
        <v>323510.64</v>
      </c>
      <c r="K142" s="43" t="str">
        <f>C142 &amp; D142 &amp; G142</f>
        <v>90211100000000000000</v>
      </c>
      <c r="L142" s="44" t="s">
        <v>280</v>
      </c>
    </row>
    <row r="143" spans="1:12" s="45" customFormat="1" ht="67.5" customHeight="1">
      <c r="A143" s="254" t="s">
        <v>240</v>
      </c>
      <c r="B143" s="255" t="s">
        <v>36</v>
      </c>
      <c r="C143" s="256" t="s">
        <v>273</v>
      </c>
      <c r="D143" s="257" t="s">
        <v>241</v>
      </c>
      <c r="E143" s="250"/>
      <c r="F143" s="250"/>
      <c r="G143" s="251"/>
      <c r="H143" s="246">
        <v>743500</v>
      </c>
      <c r="I143" s="252">
        <v>470933.56</v>
      </c>
      <c r="J143" s="253">
        <v>280010.64</v>
      </c>
      <c r="K143" s="43" t="str">
        <f>C143 &amp; D143 &amp; G143</f>
        <v>90211105000000000120</v>
      </c>
      <c r="L143" s="44" t="s">
        <v>281</v>
      </c>
    </row>
    <row r="144" spans="1:12" s="45" customFormat="1" ht="67.5" customHeight="1">
      <c r="A144" s="254" t="s">
        <v>282</v>
      </c>
      <c r="B144" s="255" t="s">
        <v>36</v>
      </c>
      <c r="C144" s="256" t="s">
        <v>273</v>
      </c>
      <c r="D144" s="257" t="s">
        <v>283</v>
      </c>
      <c r="E144" s="250"/>
      <c r="F144" s="250"/>
      <c r="G144" s="251"/>
      <c r="H144" s="246">
        <v>434000</v>
      </c>
      <c r="I144" s="252">
        <v>221579.14</v>
      </c>
      <c r="J144" s="253">
        <v>212420.86</v>
      </c>
      <c r="K144" s="43" t="str">
        <f>C144 &amp; D144 &amp; G144</f>
        <v>90211105020000000120</v>
      </c>
      <c r="L144" s="44" t="s">
        <v>284</v>
      </c>
    </row>
    <row r="145" spans="1:12" s="45" customFormat="1" ht="67.5" customHeight="1">
      <c r="A145" s="258" t="s">
        <v>285</v>
      </c>
      <c r="B145" s="259" t="s">
        <v>36</v>
      </c>
      <c r="C145" s="260" t="s">
        <v>273</v>
      </c>
      <c r="D145" s="261" t="s">
        <v>286</v>
      </c>
      <c r="E145" s="262"/>
      <c r="F145" s="262"/>
      <c r="G145" s="263"/>
      <c r="H145" s="264">
        <v>434000</v>
      </c>
      <c r="I145" s="265">
        <v>221579.14</v>
      </c>
      <c r="J145" s="266">
        <f t="shared" si="3"/>
        <v>212420.86</v>
      </c>
      <c r="K145" s="52" t="str">
        <f t="shared" si="4"/>
        <v>90211105025050000120</v>
      </c>
      <c r="L145" s="53" t="str">
        <f t="shared" si="5"/>
        <v>90211105025050000120</v>
      </c>
    </row>
    <row r="146" spans="1:12" s="45" customFormat="1" ht="67.5" customHeight="1">
      <c r="A146" s="254" t="s">
        <v>287</v>
      </c>
      <c r="B146" s="255" t="s">
        <v>36</v>
      </c>
      <c r="C146" s="256" t="s">
        <v>273</v>
      </c>
      <c r="D146" s="257" t="s">
        <v>288</v>
      </c>
      <c r="E146" s="250"/>
      <c r="F146" s="250"/>
      <c r="G146" s="251"/>
      <c r="H146" s="246">
        <v>39000</v>
      </c>
      <c r="I146" s="252">
        <v>46444.2</v>
      </c>
      <c r="J146" s="253">
        <v>0</v>
      </c>
      <c r="K146" s="43" t="str">
        <f>C146 &amp; D146 &amp; G146</f>
        <v>90211105030000000120</v>
      </c>
      <c r="L146" s="44" t="s">
        <v>289</v>
      </c>
    </row>
    <row r="147" spans="1:12" s="45" customFormat="1" ht="56.25" customHeight="1">
      <c r="A147" s="258" t="s">
        <v>290</v>
      </c>
      <c r="B147" s="259" t="s">
        <v>36</v>
      </c>
      <c r="C147" s="260" t="s">
        <v>273</v>
      </c>
      <c r="D147" s="261" t="s">
        <v>291</v>
      </c>
      <c r="E147" s="262"/>
      <c r="F147" s="262"/>
      <c r="G147" s="263"/>
      <c r="H147" s="264">
        <v>39000</v>
      </c>
      <c r="I147" s="265">
        <v>46444.2</v>
      </c>
      <c r="J147" s="266">
        <f t="shared" ref="J147:J205" si="6">IF(IF(H147="",0,H147)=0,0,(IF(H147&gt;0,IF(I147&gt;H147,0,H147-I147),IF(I147&gt;H147,H147-I147,0))))</f>
        <v>0</v>
      </c>
      <c r="K147" s="52" t="str">
        <f t="shared" ref="K147:K205" si="7">C147 &amp; D147 &amp; G147</f>
        <v>90211105035050000120</v>
      </c>
      <c r="L147" s="53" t="str">
        <f t="shared" ref="L147:L205" si="8">C147 &amp; D147 &amp; G147</f>
        <v>90211105035050000120</v>
      </c>
    </row>
    <row r="148" spans="1:12" s="45" customFormat="1" ht="33.75" customHeight="1">
      <c r="A148" s="254" t="s">
        <v>292</v>
      </c>
      <c r="B148" s="255" t="s">
        <v>36</v>
      </c>
      <c r="C148" s="256" t="s">
        <v>273</v>
      </c>
      <c r="D148" s="257" t="s">
        <v>293</v>
      </c>
      <c r="E148" s="250"/>
      <c r="F148" s="250"/>
      <c r="G148" s="251"/>
      <c r="H148" s="246">
        <v>270500</v>
      </c>
      <c r="I148" s="252">
        <v>202910.22</v>
      </c>
      <c r="J148" s="253">
        <v>67589.78</v>
      </c>
      <c r="K148" s="43" t="str">
        <f>C148 &amp; D148 &amp; G148</f>
        <v>90211105070000000120</v>
      </c>
      <c r="L148" s="44" t="s">
        <v>294</v>
      </c>
    </row>
    <row r="149" spans="1:12" s="45" customFormat="1" ht="33.75" customHeight="1">
      <c r="A149" s="258" t="s">
        <v>295</v>
      </c>
      <c r="B149" s="259" t="s">
        <v>36</v>
      </c>
      <c r="C149" s="260" t="s">
        <v>273</v>
      </c>
      <c r="D149" s="261" t="s">
        <v>296</v>
      </c>
      <c r="E149" s="262"/>
      <c r="F149" s="262"/>
      <c r="G149" s="263"/>
      <c r="H149" s="264">
        <v>270500</v>
      </c>
      <c r="I149" s="265">
        <v>202910.22</v>
      </c>
      <c r="J149" s="266">
        <f t="shared" si="6"/>
        <v>67589.78</v>
      </c>
      <c r="K149" s="52" t="str">
        <f t="shared" si="7"/>
        <v>90211105075050000120</v>
      </c>
      <c r="L149" s="53" t="str">
        <f t="shared" si="8"/>
        <v>90211105075050000120</v>
      </c>
    </row>
    <row r="150" spans="1:12" s="45" customFormat="1" ht="22.5" customHeight="1">
      <c r="A150" s="254" t="s">
        <v>297</v>
      </c>
      <c r="B150" s="255" t="s">
        <v>36</v>
      </c>
      <c r="C150" s="256" t="s">
        <v>273</v>
      </c>
      <c r="D150" s="257" t="s">
        <v>298</v>
      </c>
      <c r="E150" s="250"/>
      <c r="F150" s="250"/>
      <c r="G150" s="251"/>
      <c r="H150" s="246">
        <v>45000</v>
      </c>
      <c r="I150" s="252">
        <v>1500</v>
      </c>
      <c r="J150" s="253">
        <v>43500</v>
      </c>
      <c r="K150" s="43" t="str">
        <f>C150 &amp; D150 &amp; G150</f>
        <v>90211107000000000120</v>
      </c>
      <c r="L150" s="44" t="s">
        <v>299</v>
      </c>
    </row>
    <row r="151" spans="1:12" s="45" customFormat="1" ht="33.75" customHeight="1">
      <c r="A151" s="254" t="s">
        <v>300</v>
      </c>
      <c r="B151" s="255" t="s">
        <v>36</v>
      </c>
      <c r="C151" s="256" t="s">
        <v>273</v>
      </c>
      <c r="D151" s="257" t="s">
        <v>301</v>
      </c>
      <c r="E151" s="250"/>
      <c r="F151" s="250"/>
      <c r="G151" s="251"/>
      <c r="H151" s="246">
        <v>45000</v>
      </c>
      <c r="I151" s="252">
        <v>1500</v>
      </c>
      <c r="J151" s="253">
        <v>43500</v>
      </c>
      <c r="K151" s="43" t="str">
        <f>C151 &amp; D151 &amp; G151</f>
        <v>90211107010000000120</v>
      </c>
      <c r="L151" s="44" t="s">
        <v>302</v>
      </c>
    </row>
    <row r="152" spans="1:12" s="45" customFormat="1" ht="45" customHeight="1">
      <c r="A152" s="258" t="s">
        <v>303</v>
      </c>
      <c r="B152" s="259" t="s">
        <v>36</v>
      </c>
      <c r="C152" s="260" t="s">
        <v>273</v>
      </c>
      <c r="D152" s="261" t="s">
        <v>304</v>
      </c>
      <c r="E152" s="262"/>
      <c r="F152" s="262"/>
      <c r="G152" s="263"/>
      <c r="H152" s="264">
        <v>45000</v>
      </c>
      <c r="I152" s="265">
        <v>1500</v>
      </c>
      <c r="J152" s="266">
        <f t="shared" si="6"/>
        <v>43500</v>
      </c>
      <c r="K152" s="52" t="str">
        <f t="shared" si="7"/>
        <v>90211107015050000120</v>
      </c>
      <c r="L152" s="53" t="str">
        <f t="shared" si="8"/>
        <v>90211107015050000120</v>
      </c>
    </row>
    <row r="153" spans="1:12" s="45" customFormat="1" ht="22.5" customHeight="1">
      <c r="A153" s="254" t="s">
        <v>305</v>
      </c>
      <c r="B153" s="255" t="s">
        <v>36</v>
      </c>
      <c r="C153" s="256" t="s">
        <v>273</v>
      </c>
      <c r="D153" s="257" t="s">
        <v>306</v>
      </c>
      <c r="E153" s="250"/>
      <c r="F153" s="250"/>
      <c r="G153" s="251"/>
      <c r="H153" s="246">
        <v>10900</v>
      </c>
      <c r="I153" s="252">
        <v>49940.28</v>
      </c>
      <c r="J153" s="253">
        <v>0</v>
      </c>
      <c r="K153" s="43" t="str">
        <f>C153 &amp; D153 &amp; G153</f>
        <v>90211300000000000000</v>
      </c>
      <c r="L153" s="44" t="s">
        <v>307</v>
      </c>
    </row>
    <row r="154" spans="1:12" s="45" customFormat="1" ht="12.75" customHeight="1">
      <c r="A154" s="254" t="s">
        <v>308</v>
      </c>
      <c r="B154" s="255" t="s">
        <v>36</v>
      </c>
      <c r="C154" s="256" t="s">
        <v>273</v>
      </c>
      <c r="D154" s="257" t="s">
        <v>309</v>
      </c>
      <c r="E154" s="250"/>
      <c r="F154" s="250"/>
      <c r="G154" s="251"/>
      <c r="H154" s="246">
        <v>10900</v>
      </c>
      <c r="I154" s="252">
        <v>49940.28</v>
      </c>
      <c r="J154" s="253">
        <v>0</v>
      </c>
      <c r="K154" s="43" t="str">
        <f>C154 &amp; D154 &amp; G154</f>
        <v>90211302000000000130</v>
      </c>
      <c r="L154" s="44" t="s">
        <v>310</v>
      </c>
    </row>
    <row r="155" spans="1:12" s="45" customFormat="1" ht="22.5" customHeight="1">
      <c r="A155" s="254" t="s">
        <v>311</v>
      </c>
      <c r="B155" s="255" t="s">
        <v>36</v>
      </c>
      <c r="C155" s="256" t="s">
        <v>273</v>
      </c>
      <c r="D155" s="257" t="s">
        <v>312</v>
      </c>
      <c r="E155" s="250"/>
      <c r="F155" s="250"/>
      <c r="G155" s="251"/>
      <c r="H155" s="246">
        <v>10900</v>
      </c>
      <c r="I155" s="252">
        <v>11361.38</v>
      </c>
      <c r="J155" s="253">
        <v>0</v>
      </c>
      <c r="K155" s="43" t="str">
        <f>C155 &amp; D155 &amp; G155</f>
        <v>90211302060000000130</v>
      </c>
      <c r="L155" s="44" t="s">
        <v>313</v>
      </c>
    </row>
    <row r="156" spans="1:12" s="45" customFormat="1" ht="33.75" customHeight="1">
      <c r="A156" s="258" t="s">
        <v>314</v>
      </c>
      <c r="B156" s="259" t="s">
        <v>36</v>
      </c>
      <c r="C156" s="260" t="s">
        <v>273</v>
      </c>
      <c r="D156" s="261" t="s">
        <v>315</v>
      </c>
      <c r="E156" s="262"/>
      <c r="F156" s="262"/>
      <c r="G156" s="263"/>
      <c r="H156" s="264">
        <v>10900</v>
      </c>
      <c r="I156" s="265">
        <v>11361.38</v>
      </c>
      <c r="J156" s="266">
        <f t="shared" si="6"/>
        <v>0</v>
      </c>
      <c r="K156" s="52" t="str">
        <f t="shared" si="7"/>
        <v>90211302065050000130</v>
      </c>
      <c r="L156" s="53" t="str">
        <f t="shared" si="8"/>
        <v>90211302065050000130</v>
      </c>
    </row>
    <row r="157" spans="1:12" s="45" customFormat="1" ht="12.75" customHeight="1">
      <c r="A157" s="254" t="s">
        <v>316</v>
      </c>
      <c r="B157" s="255" t="s">
        <v>36</v>
      </c>
      <c r="C157" s="256" t="s">
        <v>273</v>
      </c>
      <c r="D157" s="257" t="s">
        <v>317</v>
      </c>
      <c r="E157" s="250"/>
      <c r="F157" s="250"/>
      <c r="G157" s="251"/>
      <c r="H157" s="246">
        <v>0</v>
      </c>
      <c r="I157" s="252">
        <v>38578.9</v>
      </c>
      <c r="J157" s="253">
        <v>0</v>
      </c>
      <c r="K157" s="43" t="str">
        <f>C157 &amp; D157 &amp; G157</f>
        <v>90211302990000000130</v>
      </c>
      <c r="L157" s="44" t="s">
        <v>318</v>
      </c>
    </row>
    <row r="158" spans="1:12" s="45" customFormat="1" ht="22.5" customHeight="1">
      <c r="A158" s="258" t="s">
        <v>319</v>
      </c>
      <c r="B158" s="259" t="s">
        <v>36</v>
      </c>
      <c r="C158" s="260" t="s">
        <v>273</v>
      </c>
      <c r="D158" s="261" t="s">
        <v>320</v>
      </c>
      <c r="E158" s="262"/>
      <c r="F158" s="262"/>
      <c r="G158" s="263"/>
      <c r="H158" s="264">
        <v>0</v>
      </c>
      <c r="I158" s="265">
        <v>38578.9</v>
      </c>
      <c r="J158" s="266">
        <f t="shared" si="6"/>
        <v>0</v>
      </c>
      <c r="K158" s="52" t="str">
        <f t="shared" si="7"/>
        <v>90211302995050000130</v>
      </c>
      <c r="L158" s="53" t="str">
        <f t="shared" si="8"/>
        <v>90211302995050000130</v>
      </c>
    </row>
    <row r="159" spans="1:12" s="45" customFormat="1" ht="22.5" customHeight="1">
      <c r="A159" s="254" t="s">
        <v>321</v>
      </c>
      <c r="B159" s="255" t="s">
        <v>36</v>
      </c>
      <c r="C159" s="256" t="s">
        <v>273</v>
      </c>
      <c r="D159" s="257" t="s">
        <v>322</v>
      </c>
      <c r="E159" s="250"/>
      <c r="F159" s="250"/>
      <c r="G159" s="251"/>
      <c r="H159" s="246">
        <v>8650077.3000000007</v>
      </c>
      <c r="I159" s="252">
        <v>8871857.4700000007</v>
      </c>
      <c r="J159" s="253">
        <v>24.31</v>
      </c>
      <c r="K159" s="43" t="str">
        <f>C159 &amp; D159 &amp; G159</f>
        <v>90211400000000000000</v>
      </c>
      <c r="L159" s="44" t="s">
        <v>323</v>
      </c>
    </row>
    <row r="160" spans="1:12" s="45" customFormat="1" ht="67.5" customHeight="1">
      <c r="A160" s="254" t="s">
        <v>324</v>
      </c>
      <c r="B160" s="255" t="s">
        <v>36</v>
      </c>
      <c r="C160" s="256" t="s">
        <v>273</v>
      </c>
      <c r="D160" s="257" t="s">
        <v>325</v>
      </c>
      <c r="E160" s="250"/>
      <c r="F160" s="250"/>
      <c r="G160" s="251"/>
      <c r="H160" s="246">
        <v>121000</v>
      </c>
      <c r="I160" s="252">
        <v>121050</v>
      </c>
      <c r="J160" s="253">
        <v>0</v>
      </c>
      <c r="K160" s="43" t="str">
        <f>C160 &amp; D160 &amp; G160</f>
        <v>90211402000000000000</v>
      </c>
      <c r="L160" s="44" t="s">
        <v>326</v>
      </c>
    </row>
    <row r="161" spans="1:12" s="45" customFormat="1" ht="78.75" customHeight="1">
      <c r="A161" s="254" t="s">
        <v>327</v>
      </c>
      <c r="B161" s="255" t="s">
        <v>36</v>
      </c>
      <c r="C161" s="256" t="s">
        <v>273</v>
      </c>
      <c r="D161" s="257" t="s">
        <v>328</v>
      </c>
      <c r="E161" s="250"/>
      <c r="F161" s="250"/>
      <c r="G161" s="251"/>
      <c r="H161" s="246">
        <v>121000</v>
      </c>
      <c r="I161" s="252">
        <v>121050</v>
      </c>
      <c r="J161" s="253">
        <v>0</v>
      </c>
      <c r="K161" s="43" t="str">
        <f>C161 &amp; D161 &amp; G161</f>
        <v>90211402050050000410</v>
      </c>
      <c r="L161" s="44" t="s">
        <v>329</v>
      </c>
    </row>
    <row r="162" spans="1:12" s="45" customFormat="1" ht="67.5" customHeight="1">
      <c r="A162" s="258" t="s">
        <v>330</v>
      </c>
      <c r="B162" s="259" t="s">
        <v>36</v>
      </c>
      <c r="C162" s="260" t="s">
        <v>273</v>
      </c>
      <c r="D162" s="261" t="s">
        <v>331</v>
      </c>
      <c r="E162" s="262"/>
      <c r="F162" s="262"/>
      <c r="G162" s="263"/>
      <c r="H162" s="264">
        <v>121000</v>
      </c>
      <c r="I162" s="265">
        <v>121050</v>
      </c>
      <c r="J162" s="266">
        <f t="shared" si="6"/>
        <v>0</v>
      </c>
      <c r="K162" s="52" t="str">
        <f t="shared" si="7"/>
        <v>90211402053050000410</v>
      </c>
      <c r="L162" s="53" t="str">
        <f t="shared" si="8"/>
        <v>90211402053050000410</v>
      </c>
    </row>
    <row r="163" spans="1:12" s="45" customFormat="1" ht="22.5" customHeight="1">
      <c r="A163" s="254" t="s">
        <v>332</v>
      </c>
      <c r="B163" s="255" t="s">
        <v>36</v>
      </c>
      <c r="C163" s="256" t="s">
        <v>273</v>
      </c>
      <c r="D163" s="257" t="s">
        <v>333</v>
      </c>
      <c r="E163" s="250"/>
      <c r="F163" s="250"/>
      <c r="G163" s="251"/>
      <c r="H163" s="246">
        <v>8520377.3000000007</v>
      </c>
      <c r="I163" s="252">
        <v>8742063.8699999992</v>
      </c>
      <c r="J163" s="253">
        <v>24.31</v>
      </c>
      <c r="K163" s="43" t="str">
        <f>C163 &amp; D163 &amp; G163</f>
        <v>90211406000000000430</v>
      </c>
      <c r="L163" s="44" t="s">
        <v>334</v>
      </c>
    </row>
    <row r="164" spans="1:12" s="45" customFormat="1" ht="33.75" customHeight="1">
      <c r="A164" s="254" t="s">
        <v>335</v>
      </c>
      <c r="B164" s="255" t="s">
        <v>36</v>
      </c>
      <c r="C164" s="256" t="s">
        <v>273</v>
      </c>
      <c r="D164" s="257" t="s">
        <v>336</v>
      </c>
      <c r="E164" s="250"/>
      <c r="F164" s="250"/>
      <c r="G164" s="251"/>
      <c r="H164" s="246">
        <v>8512377.3000000007</v>
      </c>
      <c r="I164" s="252">
        <v>8734088.1799999997</v>
      </c>
      <c r="J164" s="253">
        <v>0</v>
      </c>
      <c r="K164" s="43" t="str">
        <f>C164 &amp; D164 &amp; G164</f>
        <v>90211406010000000430</v>
      </c>
      <c r="L164" s="44" t="s">
        <v>337</v>
      </c>
    </row>
    <row r="165" spans="1:12" s="45" customFormat="1" ht="56.25" customHeight="1">
      <c r="A165" s="258" t="s">
        <v>338</v>
      </c>
      <c r="B165" s="259" t="s">
        <v>36</v>
      </c>
      <c r="C165" s="260" t="s">
        <v>273</v>
      </c>
      <c r="D165" s="261" t="s">
        <v>339</v>
      </c>
      <c r="E165" s="262"/>
      <c r="F165" s="262"/>
      <c r="G165" s="263"/>
      <c r="H165" s="264">
        <v>8512377.3000000007</v>
      </c>
      <c r="I165" s="265">
        <v>8734088.1799999997</v>
      </c>
      <c r="J165" s="266">
        <f t="shared" si="6"/>
        <v>0</v>
      </c>
      <c r="K165" s="52" t="str">
        <f t="shared" si="7"/>
        <v>90211406013050000430</v>
      </c>
      <c r="L165" s="53" t="str">
        <f t="shared" si="8"/>
        <v>90211406013050000430</v>
      </c>
    </row>
    <row r="166" spans="1:12" s="45" customFormat="1" ht="45" customHeight="1">
      <c r="A166" s="254" t="s">
        <v>340</v>
      </c>
      <c r="B166" s="255" t="s">
        <v>36</v>
      </c>
      <c r="C166" s="256" t="s">
        <v>273</v>
      </c>
      <c r="D166" s="257" t="s">
        <v>341</v>
      </c>
      <c r="E166" s="250"/>
      <c r="F166" s="250"/>
      <c r="G166" s="251"/>
      <c r="H166" s="246">
        <v>8000</v>
      </c>
      <c r="I166" s="252">
        <v>7975.69</v>
      </c>
      <c r="J166" s="253">
        <v>24.31</v>
      </c>
      <c r="K166" s="43" t="str">
        <f>C166 &amp; D166 &amp; G166</f>
        <v>90211406020000000430</v>
      </c>
      <c r="L166" s="44" t="s">
        <v>342</v>
      </c>
    </row>
    <row r="167" spans="1:12" s="45" customFormat="1" ht="45" customHeight="1">
      <c r="A167" s="258" t="s">
        <v>343</v>
      </c>
      <c r="B167" s="259" t="s">
        <v>36</v>
      </c>
      <c r="C167" s="260" t="s">
        <v>273</v>
      </c>
      <c r="D167" s="261" t="s">
        <v>344</v>
      </c>
      <c r="E167" s="262"/>
      <c r="F167" s="262"/>
      <c r="G167" s="263"/>
      <c r="H167" s="264">
        <v>8000</v>
      </c>
      <c r="I167" s="265">
        <v>7975.69</v>
      </c>
      <c r="J167" s="266">
        <f t="shared" si="6"/>
        <v>24.3100000000004</v>
      </c>
      <c r="K167" s="52" t="str">
        <f t="shared" si="7"/>
        <v>90211406025050000430</v>
      </c>
      <c r="L167" s="53" t="str">
        <f t="shared" si="8"/>
        <v>90211406025050000430</v>
      </c>
    </row>
    <row r="168" spans="1:12" s="45" customFormat="1" ht="56.25" customHeight="1">
      <c r="A168" s="254" t="s">
        <v>345</v>
      </c>
      <c r="B168" s="255" t="s">
        <v>36</v>
      </c>
      <c r="C168" s="256" t="s">
        <v>273</v>
      </c>
      <c r="D168" s="257" t="s">
        <v>346</v>
      </c>
      <c r="E168" s="250"/>
      <c r="F168" s="250"/>
      <c r="G168" s="251"/>
      <c r="H168" s="246">
        <v>8700</v>
      </c>
      <c r="I168" s="252">
        <v>8743.6</v>
      </c>
      <c r="J168" s="253">
        <v>0</v>
      </c>
      <c r="K168" s="43" t="str">
        <f>C168 &amp; D168 &amp; G168</f>
        <v>90211406300000000430</v>
      </c>
      <c r="L168" s="44" t="s">
        <v>347</v>
      </c>
    </row>
    <row r="169" spans="1:12" s="45" customFormat="1" ht="56.25" customHeight="1">
      <c r="A169" s="254" t="s">
        <v>348</v>
      </c>
      <c r="B169" s="255" t="s">
        <v>36</v>
      </c>
      <c r="C169" s="256" t="s">
        <v>273</v>
      </c>
      <c r="D169" s="257" t="s">
        <v>349</v>
      </c>
      <c r="E169" s="250"/>
      <c r="F169" s="250"/>
      <c r="G169" s="251"/>
      <c r="H169" s="246">
        <v>8700</v>
      </c>
      <c r="I169" s="252">
        <v>8743.6</v>
      </c>
      <c r="J169" s="253">
        <v>0</v>
      </c>
      <c r="K169" s="43" t="str">
        <f>C169 &amp; D169 &amp; G169</f>
        <v>90211406310000000430</v>
      </c>
      <c r="L169" s="44" t="s">
        <v>350</v>
      </c>
    </row>
    <row r="170" spans="1:12" s="45" customFormat="1" ht="78.75" customHeight="1">
      <c r="A170" s="258" t="s">
        <v>351</v>
      </c>
      <c r="B170" s="259" t="s">
        <v>36</v>
      </c>
      <c r="C170" s="260" t="s">
        <v>273</v>
      </c>
      <c r="D170" s="261" t="s">
        <v>352</v>
      </c>
      <c r="E170" s="262"/>
      <c r="F170" s="262"/>
      <c r="G170" s="263"/>
      <c r="H170" s="264">
        <v>8700</v>
      </c>
      <c r="I170" s="265">
        <v>8743.6</v>
      </c>
      <c r="J170" s="266">
        <f t="shared" si="6"/>
        <v>0</v>
      </c>
      <c r="K170" s="52" t="str">
        <f t="shared" si="7"/>
        <v>90211406313050000430</v>
      </c>
      <c r="L170" s="53" t="str">
        <f t="shared" si="8"/>
        <v>90211406313050000430</v>
      </c>
    </row>
    <row r="171" spans="1:12" s="45" customFormat="1" ht="12.75" customHeight="1">
      <c r="A171" s="254" t="s">
        <v>67</v>
      </c>
      <c r="B171" s="255" t="s">
        <v>36</v>
      </c>
      <c r="C171" s="256" t="s">
        <v>273</v>
      </c>
      <c r="D171" s="257" t="s">
        <v>68</v>
      </c>
      <c r="E171" s="250"/>
      <c r="F171" s="250"/>
      <c r="G171" s="251"/>
      <c r="H171" s="246">
        <v>98000</v>
      </c>
      <c r="I171" s="252">
        <v>64852.6</v>
      </c>
      <c r="J171" s="253">
        <v>33147.4</v>
      </c>
      <c r="K171" s="43" t="str">
        <f>C171 &amp; D171 &amp; G171</f>
        <v>90211600000000000000</v>
      </c>
      <c r="L171" s="44" t="s">
        <v>353</v>
      </c>
    </row>
    <row r="172" spans="1:12" s="45" customFormat="1" ht="22.5" customHeight="1">
      <c r="A172" s="254" t="s">
        <v>80</v>
      </c>
      <c r="B172" s="255" t="s">
        <v>36</v>
      </c>
      <c r="C172" s="256" t="s">
        <v>273</v>
      </c>
      <c r="D172" s="257" t="s">
        <v>81</v>
      </c>
      <c r="E172" s="250"/>
      <c r="F172" s="250"/>
      <c r="G172" s="251"/>
      <c r="H172" s="246">
        <v>98000</v>
      </c>
      <c r="I172" s="252">
        <v>64852.6</v>
      </c>
      <c r="J172" s="253">
        <v>33147.4</v>
      </c>
      <c r="K172" s="43" t="str">
        <f>C172 &amp; D172 &amp; G172</f>
        <v>90211690000000000140</v>
      </c>
      <c r="L172" s="44" t="s">
        <v>354</v>
      </c>
    </row>
    <row r="173" spans="1:12" s="45" customFormat="1" ht="33.75" customHeight="1">
      <c r="A173" s="258" t="s">
        <v>83</v>
      </c>
      <c r="B173" s="259" t="s">
        <v>36</v>
      </c>
      <c r="C173" s="260" t="s">
        <v>273</v>
      </c>
      <c r="D173" s="261" t="s">
        <v>84</v>
      </c>
      <c r="E173" s="262"/>
      <c r="F173" s="262"/>
      <c r="G173" s="263"/>
      <c r="H173" s="264">
        <v>98000</v>
      </c>
      <c r="I173" s="265">
        <v>64852.6</v>
      </c>
      <c r="J173" s="266">
        <f t="shared" si="6"/>
        <v>33147.4</v>
      </c>
      <c r="K173" s="52" t="str">
        <f t="shared" si="7"/>
        <v>90211690050050000140</v>
      </c>
      <c r="L173" s="53" t="str">
        <f t="shared" si="8"/>
        <v>90211690050050000140</v>
      </c>
    </row>
    <row r="174" spans="1:12" s="45" customFormat="1" ht="12.75" customHeight="1">
      <c r="A174" s="254" t="s">
        <v>355</v>
      </c>
      <c r="B174" s="255" t="s">
        <v>36</v>
      </c>
      <c r="C174" s="256" t="s">
        <v>273</v>
      </c>
      <c r="D174" s="257" t="s">
        <v>356</v>
      </c>
      <c r="E174" s="250"/>
      <c r="F174" s="250"/>
      <c r="G174" s="251"/>
      <c r="H174" s="246">
        <v>35200</v>
      </c>
      <c r="I174" s="252">
        <v>42904.21</v>
      </c>
      <c r="J174" s="253">
        <v>0</v>
      </c>
      <c r="K174" s="43" t="str">
        <f>C174 &amp; D174 &amp; G174</f>
        <v>90211700000000000000</v>
      </c>
      <c r="L174" s="44" t="s">
        <v>357</v>
      </c>
    </row>
    <row r="175" spans="1:12" s="45" customFormat="1" ht="12.75" customHeight="1">
      <c r="A175" s="254" t="s">
        <v>358</v>
      </c>
      <c r="B175" s="255" t="s">
        <v>36</v>
      </c>
      <c r="C175" s="256" t="s">
        <v>273</v>
      </c>
      <c r="D175" s="257" t="s">
        <v>359</v>
      </c>
      <c r="E175" s="250"/>
      <c r="F175" s="250"/>
      <c r="G175" s="251"/>
      <c r="H175" s="246">
        <v>35200</v>
      </c>
      <c r="I175" s="252">
        <v>42904.21</v>
      </c>
      <c r="J175" s="253">
        <v>0</v>
      </c>
      <c r="K175" s="43" t="str">
        <f>C175 &amp; D175 &amp; G175</f>
        <v>90211705000000000180</v>
      </c>
      <c r="L175" s="44" t="s">
        <v>360</v>
      </c>
    </row>
    <row r="176" spans="1:12" s="45" customFormat="1" ht="22.5" customHeight="1">
      <c r="A176" s="258" t="s">
        <v>361</v>
      </c>
      <c r="B176" s="259" t="s">
        <v>36</v>
      </c>
      <c r="C176" s="260" t="s">
        <v>273</v>
      </c>
      <c r="D176" s="261" t="s">
        <v>362</v>
      </c>
      <c r="E176" s="262"/>
      <c r="F176" s="262"/>
      <c r="G176" s="263"/>
      <c r="H176" s="264">
        <v>35200</v>
      </c>
      <c r="I176" s="265">
        <v>42904.21</v>
      </c>
      <c r="J176" s="266">
        <f t="shared" si="6"/>
        <v>0</v>
      </c>
      <c r="K176" s="52" t="str">
        <f t="shared" si="7"/>
        <v>90211705050050000180</v>
      </c>
      <c r="L176" s="53" t="str">
        <f t="shared" si="8"/>
        <v>90211705050050000180</v>
      </c>
    </row>
    <row r="177" spans="1:12" s="45" customFormat="1" ht="12.75" customHeight="1">
      <c r="A177" s="254" t="s">
        <v>363</v>
      </c>
      <c r="B177" s="255" t="s">
        <v>36</v>
      </c>
      <c r="C177" s="256" t="s">
        <v>273</v>
      </c>
      <c r="D177" s="257" t="s">
        <v>364</v>
      </c>
      <c r="E177" s="250"/>
      <c r="F177" s="250"/>
      <c r="G177" s="251"/>
      <c r="H177" s="246">
        <v>54318200</v>
      </c>
      <c r="I177" s="252">
        <v>37245036.009999998</v>
      </c>
      <c r="J177" s="253">
        <v>17073163.989999998</v>
      </c>
      <c r="K177" s="43" t="str">
        <f>C177 &amp; D177 &amp; G177</f>
        <v>90220000000000000000</v>
      </c>
      <c r="L177" s="44" t="s">
        <v>365</v>
      </c>
    </row>
    <row r="178" spans="1:12" s="45" customFormat="1" ht="33.75" customHeight="1">
      <c r="A178" s="254" t="s">
        <v>366</v>
      </c>
      <c r="B178" s="255" t="s">
        <v>36</v>
      </c>
      <c r="C178" s="256" t="s">
        <v>273</v>
      </c>
      <c r="D178" s="257" t="s">
        <v>367</v>
      </c>
      <c r="E178" s="250"/>
      <c r="F178" s="250"/>
      <c r="G178" s="251"/>
      <c r="H178" s="246">
        <v>54318200</v>
      </c>
      <c r="I178" s="252">
        <v>37245036.009999998</v>
      </c>
      <c r="J178" s="253">
        <v>17073163.989999998</v>
      </c>
      <c r="K178" s="43" t="str">
        <f>C178 &amp; D178 &amp; G178</f>
        <v>90220200000000000000</v>
      </c>
      <c r="L178" s="44" t="s">
        <v>368</v>
      </c>
    </row>
    <row r="179" spans="1:12" s="45" customFormat="1" ht="22.5" customHeight="1">
      <c r="A179" s="254" t="s">
        <v>369</v>
      </c>
      <c r="B179" s="255" t="s">
        <v>36</v>
      </c>
      <c r="C179" s="256" t="s">
        <v>273</v>
      </c>
      <c r="D179" s="257" t="s">
        <v>370</v>
      </c>
      <c r="E179" s="250"/>
      <c r="F179" s="250"/>
      <c r="G179" s="251"/>
      <c r="H179" s="246">
        <v>16820500</v>
      </c>
      <c r="I179" s="252">
        <v>11793429.52</v>
      </c>
      <c r="J179" s="253">
        <v>5027070.4800000004</v>
      </c>
      <c r="K179" s="43" t="str">
        <f>C179 &amp; D179 &amp; G179</f>
        <v>90220220000000000150</v>
      </c>
      <c r="L179" s="44" t="s">
        <v>371</v>
      </c>
    </row>
    <row r="180" spans="1:12" s="45" customFormat="1" ht="67.5" customHeight="1">
      <c r="A180" s="254" t="s">
        <v>372</v>
      </c>
      <c r="B180" s="255" t="s">
        <v>36</v>
      </c>
      <c r="C180" s="256" t="s">
        <v>273</v>
      </c>
      <c r="D180" s="257" t="s">
        <v>373</v>
      </c>
      <c r="E180" s="250"/>
      <c r="F180" s="250"/>
      <c r="G180" s="251"/>
      <c r="H180" s="246">
        <v>5226000</v>
      </c>
      <c r="I180" s="252">
        <v>5016971.5199999996</v>
      </c>
      <c r="J180" s="253">
        <v>209028.48000000001</v>
      </c>
      <c r="K180" s="43" t="str">
        <f>C180 &amp; D180 &amp; G180</f>
        <v>90220220216000000150</v>
      </c>
      <c r="L180" s="44" t="s">
        <v>374</v>
      </c>
    </row>
    <row r="181" spans="1:12" s="45" customFormat="1" ht="78.75" customHeight="1">
      <c r="A181" s="258" t="s">
        <v>375</v>
      </c>
      <c r="B181" s="259" t="s">
        <v>36</v>
      </c>
      <c r="C181" s="260" t="s">
        <v>273</v>
      </c>
      <c r="D181" s="261" t="s">
        <v>376</v>
      </c>
      <c r="E181" s="262"/>
      <c r="F181" s="262"/>
      <c r="G181" s="263"/>
      <c r="H181" s="264">
        <v>5226000</v>
      </c>
      <c r="I181" s="265">
        <v>5016971.5199999996</v>
      </c>
      <c r="J181" s="266">
        <f t="shared" si="6"/>
        <v>209028.48000000045</v>
      </c>
      <c r="K181" s="52" t="str">
        <f t="shared" si="7"/>
        <v>90220220216050000150</v>
      </c>
      <c r="L181" s="53" t="str">
        <f t="shared" si="8"/>
        <v>90220220216050000150</v>
      </c>
    </row>
    <row r="182" spans="1:12" s="45" customFormat="1" ht="22.5" customHeight="1">
      <c r="A182" s="254" t="s">
        <v>377</v>
      </c>
      <c r="B182" s="255" t="s">
        <v>36</v>
      </c>
      <c r="C182" s="256" t="s">
        <v>273</v>
      </c>
      <c r="D182" s="257" t="s">
        <v>378</v>
      </c>
      <c r="E182" s="250"/>
      <c r="F182" s="250"/>
      <c r="G182" s="251"/>
      <c r="H182" s="246">
        <v>2936800</v>
      </c>
      <c r="I182" s="252">
        <v>2936600</v>
      </c>
      <c r="J182" s="253">
        <v>200</v>
      </c>
      <c r="K182" s="43" t="str">
        <f>C182 &amp; D182 &amp; G182</f>
        <v>90220225497000000150</v>
      </c>
      <c r="L182" s="44" t="s">
        <v>379</v>
      </c>
    </row>
    <row r="183" spans="1:12" s="45" customFormat="1" ht="33.75" customHeight="1">
      <c r="A183" s="258" t="s">
        <v>380</v>
      </c>
      <c r="B183" s="259" t="s">
        <v>36</v>
      </c>
      <c r="C183" s="260" t="s">
        <v>273</v>
      </c>
      <c r="D183" s="261" t="s">
        <v>381</v>
      </c>
      <c r="E183" s="262"/>
      <c r="F183" s="262"/>
      <c r="G183" s="263"/>
      <c r="H183" s="264">
        <v>2936800</v>
      </c>
      <c r="I183" s="265">
        <v>2936600</v>
      </c>
      <c r="J183" s="266">
        <f t="shared" si="6"/>
        <v>200</v>
      </c>
      <c r="K183" s="52" t="str">
        <f t="shared" si="7"/>
        <v>90220225497050000150</v>
      </c>
      <c r="L183" s="53" t="str">
        <f t="shared" si="8"/>
        <v>90220225497050000150</v>
      </c>
    </row>
    <row r="184" spans="1:12" s="45" customFormat="1" ht="12.75" customHeight="1">
      <c r="A184" s="254" t="s">
        <v>382</v>
      </c>
      <c r="B184" s="255" t="s">
        <v>36</v>
      </c>
      <c r="C184" s="256" t="s">
        <v>273</v>
      </c>
      <c r="D184" s="257" t="s">
        <v>383</v>
      </c>
      <c r="E184" s="250"/>
      <c r="F184" s="250"/>
      <c r="G184" s="251"/>
      <c r="H184" s="246">
        <v>8657700</v>
      </c>
      <c r="I184" s="252">
        <v>3839858</v>
      </c>
      <c r="J184" s="253">
        <v>4817842</v>
      </c>
      <c r="K184" s="43" t="str">
        <f>C184 &amp; D184 &amp; G184</f>
        <v>90220229999000000150</v>
      </c>
      <c r="L184" s="44" t="s">
        <v>384</v>
      </c>
    </row>
    <row r="185" spans="1:12" s="45" customFormat="1" ht="12.75" customHeight="1">
      <c r="A185" s="258" t="s">
        <v>385</v>
      </c>
      <c r="B185" s="259" t="s">
        <v>36</v>
      </c>
      <c r="C185" s="260" t="s">
        <v>273</v>
      </c>
      <c r="D185" s="261" t="s">
        <v>386</v>
      </c>
      <c r="E185" s="262"/>
      <c r="F185" s="262"/>
      <c r="G185" s="263"/>
      <c r="H185" s="264">
        <v>8657700</v>
      </c>
      <c r="I185" s="265">
        <v>3839858</v>
      </c>
      <c r="J185" s="266">
        <f t="shared" si="6"/>
        <v>4817842</v>
      </c>
      <c r="K185" s="52" t="str">
        <f t="shared" si="7"/>
        <v>90220229999050000150</v>
      </c>
      <c r="L185" s="53" t="str">
        <f t="shared" si="8"/>
        <v>90220229999050000150</v>
      </c>
    </row>
    <row r="186" spans="1:12" s="45" customFormat="1" ht="22.5" customHeight="1">
      <c r="A186" s="254" t="s">
        <v>387</v>
      </c>
      <c r="B186" s="255" t="s">
        <v>36</v>
      </c>
      <c r="C186" s="256" t="s">
        <v>273</v>
      </c>
      <c r="D186" s="257" t="s">
        <v>388</v>
      </c>
      <c r="E186" s="250"/>
      <c r="F186" s="250"/>
      <c r="G186" s="251"/>
      <c r="H186" s="246">
        <v>34354800</v>
      </c>
      <c r="I186" s="252">
        <v>23311114.149999999</v>
      </c>
      <c r="J186" s="253">
        <v>11043685.85</v>
      </c>
      <c r="K186" s="43" t="str">
        <f>C186 &amp; D186 &amp; G186</f>
        <v>90220230000000000150</v>
      </c>
      <c r="L186" s="44" t="s">
        <v>389</v>
      </c>
    </row>
    <row r="187" spans="1:12" s="45" customFormat="1" ht="33.75" customHeight="1">
      <c r="A187" s="254" t="s">
        <v>390</v>
      </c>
      <c r="B187" s="255" t="s">
        <v>36</v>
      </c>
      <c r="C187" s="256" t="s">
        <v>273</v>
      </c>
      <c r="D187" s="257" t="s">
        <v>391</v>
      </c>
      <c r="E187" s="250"/>
      <c r="F187" s="250"/>
      <c r="G187" s="251"/>
      <c r="H187" s="246">
        <v>18011000</v>
      </c>
      <c r="I187" s="252">
        <v>13574024.800000001</v>
      </c>
      <c r="J187" s="253">
        <v>4436975.2</v>
      </c>
      <c r="K187" s="43" t="str">
        <f>C187 &amp; D187 &amp; G187</f>
        <v>90220230024000000150</v>
      </c>
      <c r="L187" s="44" t="s">
        <v>392</v>
      </c>
    </row>
    <row r="188" spans="1:12" s="45" customFormat="1" ht="33.75" customHeight="1">
      <c r="A188" s="258" t="s">
        <v>393</v>
      </c>
      <c r="B188" s="259" t="s">
        <v>36</v>
      </c>
      <c r="C188" s="260" t="s">
        <v>273</v>
      </c>
      <c r="D188" s="261" t="s">
        <v>394</v>
      </c>
      <c r="E188" s="262"/>
      <c r="F188" s="262"/>
      <c r="G188" s="263"/>
      <c r="H188" s="264">
        <v>18011000</v>
      </c>
      <c r="I188" s="265">
        <v>13574024.800000001</v>
      </c>
      <c r="J188" s="266">
        <f t="shared" si="6"/>
        <v>4436975.1999999993</v>
      </c>
      <c r="K188" s="52" t="str">
        <f t="shared" si="7"/>
        <v>90220230024050000150</v>
      </c>
      <c r="L188" s="53" t="str">
        <f t="shared" si="8"/>
        <v>90220230024050000150</v>
      </c>
    </row>
    <row r="189" spans="1:12" s="45" customFormat="1" ht="45" customHeight="1">
      <c r="A189" s="254" t="s">
        <v>395</v>
      </c>
      <c r="B189" s="255" t="s">
        <v>36</v>
      </c>
      <c r="C189" s="256" t="s">
        <v>273</v>
      </c>
      <c r="D189" s="257" t="s">
        <v>396</v>
      </c>
      <c r="E189" s="250"/>
      <c r="F189" s="250"/>
      <c r="G189" s="251"/>
      <c r="H189" s="246">
        <v>16900</v>
      </c>
      <c r="I189" s="252">
        <v>6000</v>
      </c>
      <c r="J189" s="253">
        <v>10900</v>
      </c>
      <c r="K189" s="43" t="str">
        <f>C189 &amp; D189 &amp; G189</f>
        <v>90220235120000000150</v>
      </c>
      <c r="L189" s="44" t="s">
        <v>397</v>
      </c>
    </row>
    <row r="190" spans="1:12" s="45" customFormat="1" ht="56.25" customHeight="1">
      <c r="A190" s="258" t="s">
        <v>398</v>
      </c>
      <c r="B190" s="259" t="s">
        <v>36</v>
      </c>
      <c r="C190" s="260" t="s">
        <v>273</v>
      </c>
      <c r="D190" s="261" t="s">
        <v>399</v>
      </c>
      <c r="E190" s="262"/>
      <c r="F190" s="262"/>
      <c r="G190" s="263"/>
      <c r="H190" s="264">
        <v>16900</v>
      </c>
      <c r="I190" s="265">
        <v>6000</v>
      </c>
      <c r="J190" s="266">
        <f t="shared" si="6"/>
        <v>10900</v>
      </c>
      <c r="K190" s="52" t="str">
        <f t="shared" si="7"/>
        <v>90220235120050000150</v>
      </c>
      <c r="L190" s="53" t="str">
        <f t="shared" si="8"/>
        <v>90220235120050000150</v>
      </c>
    </row>
    <row r="191" spans="1:12" s="45" customFormat="1" ht="45" customHeight="1">
      <c r="A191" s="254" t="s">
        <v>400</v>
      </c>
      <c r="B191" s="255" t="s">
        <v>36</v>
      </c>
      <c r="C191" s="256" t="s">
        <v>273</v>
      </c>
      <c r="D191" s="257" t="s">
        <v>401</v>
      </c>
      <c r="E191" s="250"/>
      <c r="F191" s="250"/>
      <c r="G191" s="251"/>
      <c r="H191" s="246">
        <v>1000</v>
      </c>
      <c r="I191" s="252">
        <v>0</v>
      </c>
      <c r="J191" s="253">
        <v>1000</v>
      </c>
      <c r="K191" s="43" t="str">
        <f>C191 &amp; D191 &amp; G191</f>
        <v>90220235135000000150</v>
      </c>
      <c r="L191" s="44" t="s">
        <v>402</v>
      </c>
    </row>
    <row r="192" spans="1:12" s="45" customFormat="1" ht="56.25" customHeight="1">
      <c r="A192" s="258" t="s">
        <v>403</v>
      </c>
      <c r="B192" s="259" t="s">
        <v>36</v>
      </c>
      <c r="C192" s="260" t="s">
        <v>273</v>
      </c>
      <c r="D192" s="261" t="s">
        <v>404</v>
      </c>
      <c r="E192" s="262"/>
      <c r="F192" s="262"/>
      <c r="G192" s="263"/>
      <c r="H192" s="264">
        <v>1000</v>
      </c>
      <c r="I192" s="265">
        <v>0</v>
      </c>
      <c r="J192" s="266">
        <f t="shared" si="6"/>
        <v>1000</v>
      </c>
      <c r="K192" s="52" t="str">
        <f t="shared" si="7"/>
        <v>90220235135050000150</v>
      </c>
      <c r="L192" s="53" t="str">
        <f t="shared" si="8"/>
        <v>90220235135050000150</v>
      </c>
    </row>
    <row r="193" spans="1:12" s="45" customFormat="1" ht="33.75" customHeight="1">
      <c r="A193" s="254" t="s">
        <v>405</v>
      </c>
      <c r="B193" s="255" t="s">
        <v>36</v>
      </c>
      <c r="C193" s="256" t="s">
        <v>273</v>
      </c>
      <c r="D193" s="257" t="s">
        <v>406</v>
      </c>
      <c r="E193" s="250"/>
      <c r="F193" s="250"/>
      <c r="G193" s="251"/>
      <c r="H193" s="246">
        <v>14624400</v>
      </c>
      <c r="I193" s="252">
        <v>8305289.3499999996</v>
      </c>
      <c r="J193" s="253">
        <v>6319110.6500000004</v>
      </c>
      <c r="K193" s="43" t="str">
        <f>C193 &amp; D193 &amp; G193</f>
        <v>90220235541000000150</v>
      </c>
      <c r="L193" s="44" t="s">
        <v>407</v>
      </c>
    </row>
    <row r="194" spans="1:12" s="45" customFormat="1" ht="33.75" customHeight="1">
      <c r="A194" s="258" t="s">
        <v>408</v>
      </c>
      <c r="B194" s="259" t="s">
        <v>36</v>
      </c>
      <c r="C194" s="260" t="s">
        <v>273</v>
      </c>
      <c r="D194" s="261" t="s">
        <v>409</v>
      </c>
      <c r="E194" s="262"/>
      <c r="F194" s="262"/>
      <c r="G194" s="263"/>
      <c r="H194" s="264">
        <v>14624400</v>
      </c>
      <c r="I194" s="265">
        <v>8305289.3499999996</v>
      </c>
      <c r="J194" s="266">
        <f t="shared" si="6"/>
        <v>6319110.6500000004</v>
      </c>
      <c r="K194" s="52" t="str">
        <f t="shared" si="7"/>
        <v>90220235541050000150</v>
      </c>
      <c r="L194" s="53" t="str">
        <f t="shared" si="8"/>
        <v>90220235541050000150</v>
      </c>
    </row>
    <row r="195" spans="1:12" s="45" customFormat="1" ht="22.5" customHeight="1">
      <c r="A195" s="254" t="s">
        <v>410</v>
      </c>
      <c r="B195" s="255" t="s">
        <v>36</v>
      </c>
      <c r="C195" s="256" t="s">
        <v>273</v>
      </c>
      <c r="D195" s="257" t="s">
        <v>411</v>
      </c>
      <c r="E195" s="250"/>
      <c r="F195" s="250"/>
      <c r="G195" s="251"/>
      <c r="H195" s="246">
        <v>1701500</v>
      </c>
      <c r="I195" s="252">
        <v>1425800</v>
      </c>
      <c r="J195" s="253">
        <v>275700</v>
      </c>
      <c r="K195" s="43" t="str">
        <f>C195 &amp; D195 &amp; G195</f>
        <v>90220235930000000150</v>
      </c>
      <c r="L195" s="44" t="s">
        <v>412</v>
      </c>
    </row>
    <row r="196" spans="1:12" s="45" customFormat="1" ht="33.75" customHeight="1">
      <c r="A196" s="258" t="s">
        <v>413</v>
      </c>
      <c r="B196" s="259" t="s">
        <v>36</v>
      </c>
      <c r="C196" s="260" t="s">
        <v>273</v>
      </c>
      <c r="D196" s="261" t="s">
        <v>414</v>
      </c>
      <c r="E196" s="262"/>
      <c r="F196" s="262"/>
      <c r="G196" s="263"/>
      <c r="H196" s="264">
        <v>1701500</v>
      </c>
      <c r="I196" s="265">
        <v>1425800</v>
      </c>
      <c r="J196" s="266">
        <f t="shared" si="6"/>
        <v>275700</v>
      </c>
      <c r="K196" s="52" t="str">
        <f t="shared" si="7"/>
        <v>90220235930050000150</v>
      </c>
      <c r="L196" s="53" t="str">
        <f t="shared" si="8"/>
        <v>90220235930050000150</v>
      </c>
    </row>
    <row r="197" spans="1:12" s="45" customFormat="1" ht="12.75" customHeight="1">
      <c r="A197" s="254" t="s">
        <v>415</v>
      </c>
      <c r="B197" s="255" t="s">
        <v>36</v>
      </c>
      <c r="C197" s="256" t="s">
        <v>273</v>
      </c>
      <c r="D197" s="257" t="s">
        <v>416</v>
      </c>
      <c r="E197" s="250"/>
      <c r="F197" s="250"/>
      <c r="G197" s="251"/>
      <c r="H197" s="246">
        <v>3142900</v>
      </c>
      <c r="I197" s="252">
        <v>2140492.34</v>
      </c>
      <c r="J197" s="253">
        <v>1002407.66</v>
      </c>
      <c r="K197" s="43" t="str">
        <f>C197 &amp; D197 &amp; G197</f>
        <v>90220240000000000150</v>
      </c>
      <c r="L197" s="44" t="s">
        <v>417</v>
      </c>
    </row>
    <row r="198" spans="1:12" s="45" customFormat="1" ht="22.5" customHeight="1">
      <c r="A198" s="254" t="s">
        <v>418</v>
      </c>
      <c r="B198" s="255" t="s">
        <v>36</v>
      </c>
      <c r="C198" s="256" t="s">
        <v>273</v>
      </c>
      <c r="D198" s="257" t="s">
        <v>419</v>
      </c>
      <c r="E198" s="250"/>
      <c r="F198" s="250"/>
      <c r="G198" s="251"/>
      <c r="H198" s="246">
        <v>3142900</v>
      </c>
      <c r="I198" s="252">
        <v>2140492.34</v>
      </c>
      <c r="J198" s="253">
        <v>1002407.66</v>
      </c>
      <c r="K198" s="43" t="str">
        <f>C198 &amp; D198 &amp; G198</f>
        <v>90220249999000000150</v>
      </c>
      <c r="L198" s="44" t="s">
        <v>420</v>
      </c>
    </row>
    <row r="199" spans="1:12" s="45" customFormat="1" ht="22.5" customHeight="1">
      <c r="A199" s="258" t="s">
        <v>421</v>
      </c>
      <c r="B199" s="259" t="s">
        <v>36</v>
      </c>
      <c r="C199" s="260" t="s">
        <v>273</v>
      </c>
      <c r="D199" s="261" t="s">
        <v>422</v>
      </c>
      <c r="E199" s="262"/>
      <c r="F199" s="262"/>
      <c r="G199" s="263"/>
      <c r="H199" s="264">
        <v>3142900</v>
      </c>
      <c r="I199" s="265">
        <v>2140492.34</v>
      </c>
      <c r="J199" s="266">
        <f t="shared" si="6"/>
        <v>1002407.6600000001</v>
      </c>
      <c r="K199" s="52" t="str">
        <f t="shared" si="7"/>
        <v>90220249999050000150</v>
      </c>
      <c r="L199" s="53" t="str">
        <f t="shared" si="8"/>
        <v>90220249999050000150</v>
      </c>
    </row>
    <row r="200" spans="1:12" s="45" customFormat="1" ht="12.75" customHeight="1">
      <c r="A200" s="254"/>
      <c r="B200" s="255" t="s">
        <v>36</v>
      </c>
      <c r="C200" s="256" t="s">
        <v>14</v>
      </c>
      <c r="D200" s="257" t="s">
        <v>41</v>
      </c>
      <c r="E200" s="250"/>
      <c r="F200" s="250"/>
      <c r="G200" s="251"/>
      <c r="H200" s="246">
        <v>64302800</v>
      </c>
      <c r="I200" s="252">
        <v>53188300</v>
      </c>
      <c r="J200" s="253">
        <v>11114500</v>
      </c>
      <c r="K200" s="43" t="str">
        <f>C200 &amp; D200 &amp; G200</f>
        <v>90400000000000000000</v>
      </c>
      <c r="L200" s="44" t="s">
        <v>423</v>
      </c>
    </row>
    <row r="201" spans="1:12" s="45" customFormat="1" ht="12.75" customHeight="1">
      <c r="A201" s="254" t="s">
        <v>363</v>
      </c>
      <c r="B201" s="255" t="s">
        <v>36</v>
      </c>
      <c r="C201" s="256" t="s">
        <v>14</v>
      </c>
      <c r="D201" s="257" t="s">
        <v>364</v>
      </c>
      <c r="E201" s="250"/>
      <c r="F201" s="250"/>
      <c r="G201" s="251"/>
      <c r="H201" s="246">
        <v>64302800</v>
      </c>
      <c r="I201" s="252">
        <v>53188300</v>
      </c>
      <c r="J201" s="253">
        <v>11114500</v>
      </c>
      <c r="K201" s="43" t="str">
        <f>C201 &amp; D201 &amp; G201</f>
        <v>90420000000000000000</v>
      </c>
      <c r="L201" s="44" t="s">
        <v>424</v>
      </c>
    </row>
    <row r="202" spans="1:12" s="45" customFormat="1" ht="33.75" customHeight="1">
      <c r="A202" s="254" t="s">
        <v>366</v>
      </c>
      <c r="B202" s="255" t="s">
        <v>36</v>
      </c>
      <c r="C202" s="256" t="s">
        <v>14</v>
      </c>
      <c r="D202" s="257" t="s">
        <v>367</v>
      </c>
      <c r="E202" s="250"/>
      <c r="F202" s="250"/>
      <c r="G202" s="251"/>
      <c r="H202" s="246">
        <v>64302800</v>
      </c>
      <c r="I202" s="252">
        <v>53188300</v>
      </c>
      <c r="J202" s="253">
        <v>11114500</v>
      </c>
      <c r="K202" s="43" t="str">
        <f>C202 &amp; D202 &amp; G202</f>
        <v>90420200000000000000</v>
      </c>
      <c r="L202" s="44" t="s">
        <v>425</v>
      </c>
    </row>
    <row r="203" spans="1:12" s="45" customFormat="1" ht="22.5" customHeight="1">
      <c r="A203" s="254" t="s">
        <v>426</v>
      </c>
      <c r="B203" s="255" t="s">
        <v>36</v>
      </c>
      <c r="C203" s="256" t="s">
        <v>14</v>
      </c>
      <c r="D203" s="257" t="s">
        <v>427</v>
      </c>
      <c r="E203" s="250"/>
      <c r="F203" s="250"/>
      <c r="G203" s="251"/>
      <c r="H203" s="246">
        <v>64302800</v>
      </c>
      <c r="I203" s="252">
        <v>53188300</v>
      </c>
      <c r="J203" s="253">
        <v>11114500</v>
      </c>
      <c r="K203" s="43" t="str">
        <f>C203 &amp; D203 &amp; G203</f>
        <v>90420210000000000150</v>
      </c>
      <c r="L203" s="44" t="s">
        <v>428</v>
      </c>
    </row>
    <row r="204" spans="1:12" s="45" customFormat="1" ht="12.75" customHeight="1">
      <c r="A204" s="254" t="s">
        <v>429</v>
      </c>
      <c r="B204" s="255" t="s">
        <v>36</v>
      </c>
      <c r="C204" s="256" t="s">
        <v>14</v>
      </c>
      <c r="D204" s="257" t="s">
        <v>430</v>
      </c>
      <c r="E204" s="250"/>
      <c r="F204" s="250"/>
      <c r="G204" s="251"/>
      <c r="H204" s="246">
        <v>64302800</v>
      </c>
      <c r="I204" s="252">
        <v>53188300</v>
      </c>
      <c r="J204" s="253">
        <v>11114500</v>
      </c>
      <c r="K204" s="43" t="str">
        <f>C204 &amp; D204 &amp; G204</f>
        <v>90420215001000000150</v>
      </c>
      <c r="L204" s="44" t="s">
        <v>431</v>
      </c>
    </row>
    <row r="205" spans="1:12" s="45" customFormat="1" ht="22.5" customHeight="1">
      <c r="A205" s="258" t="s">
        <v>432</v>
      </c>
      <c r="B205" s="259" t="s">
        <v>36</v>
      </c>
      <c r="C205" s="260" t="s">
        <v>14</v>
      </c>
      <c r="D205" s="261" t="s">
        <v>433</v>
      </c>
      <c r="E205" s="262"/>
      <c r="F205" s="262"/>
      <c r="G205" s="263"/>
      <c r="H205" s="264">
        <v>64302800</v>
      </c>
      <c r="I205" s="265">
        <v>53188300</v>
      </c>
      <c r="J205" s="266">
        <f t="shared" si="6"/>
        <v>11114500</v>
      </c>
      <c r="K205" s="52" t="str">
        <f t="shared" si="7"/>
        <v>90420215001020000150</v>
      </c>
      <c r="L205" s="53" t="str">
        <f t="shared" si="8"/>
        <v>90420215001020000150</v>
      </c>
    </row>
    <row r="206" spans="1:12" s="45" customFormat="1" ht="12.75" customHeight="1">
      <c r="A206" s="254"/>
      <c r="B206" s="255" t="s">
        <v>36</v>
      </c>
      <c r="C206" s="256" t="s">
        <v>434</v>
      </c>
      <c r="D206" s="257" t="s">
        <v>41</v>
      </c>
      <c r="E206" s="250"/>
      <c r="F206" s="250"/>
      <c r="G206" s="251"/>
      <c r="H206" s="246">
        <v>3230000</v>
      </c>
      <c r="I206" s="252">
        <v>2888800.87</v>
      </c>
      <c r="J206" s="253">
        <v>341199.13</v>
      </c>
      <c r="K206" s="43" t="str">
        <f>C206 &amp; D206 &amp; G206</f>
        <v>90600000000000000000</v>
      </c>
      <c r="L206" s="44" t="s">
        <v>435</v>
      </c>
    </row>
    <row r="207" spans="1:12" s="45" customFormat="1" ht="12.75" customHeight="1">
      <c r="A207" s="254" t="s">
        <v>363</v>
      </c>
      <c r="B207" s="255" t="s">
        <v>36</v>
      </c>
      <c r="C207" s="256" t="s">
        <v>434</v>
      </c>
      <c r="D207" s="257" t="s">
        <v>364</v>
      </c>
      <c r="E207" s="250"/>
      <c r="F207" s="250"/>
      <c r="G207" s="251"/>
      <c r="H207" s="246">
        <v>3230000</v>
      </c>
      <c r="I207" s="252">
        <v>2888800.87</v>
      </c>
      <c r="J207" s="253">
        <v>341199.13</v>
      </c>
      <c r="K207" s="43" t="str">
        <f>C207 &amp; D207 &amp; G207</f>
        <v>90620000000000000000</v>
      </c>
      <c r="L207" s="44" t="s">
        <v>436</v>
      </c>
    </row>
    <row r="208" spans="1:12" s="45" customFormat="1" ht="33.75" customHeight="1">
      <c r="A208" s="254" t="s">
        <v>366</v>
      </c>
      <c r="B208" s="255" t="s">
        <v>36</v>
      </c>
      <c r="C208" s="256" t="s">
        <v>434</v>
      </c>
      <c r="D208" s="257" t="s">
        <v>367</v>
      </c>
      <c r="E208" s="250"/>
      <c r="F208" s="250"/>
      <c r="G208" s="251"/>
      <c r="H208" s="246">
        <v>3230000</v>
      </c>
      <c r="I208" s="252">
        <v>2888800.87</v>
      </c>
      <c r="J208" s="253">
        <v>341199.13</v>
      </c>
      <c r="K208" s="43" t="str">
        <f>C208 &amp; D208 &amp; G208</f>
        <v>90620200000000000000</v>
      </c>
      <c r="L208" s="44" t="s">
        <v>437</v>
      </c>
    </row>
    <row r="209" spans="1:12" s="45" customFormat="1" ht="22.5" customHeight="1">
      <c r="A209" s="254" t="s">
        <v>369</v>
      </c>
      <c r="B209" s="255" t="s">
        <v>36</v>
      </c>
      <c r="C209" s="256" t="s">
        <v>434</v>
      </c>
      <c r="D209" s="257" t="s">
        <v>370</v>
      </c>
      <c r="E209" s="250"/>
      <c r="F209" s="250"/>
      <c r="G209" s="251"/>
      <c r="H209" s="246">
        <v>3230000</v>
      </c>
      <c r="I209" s="252">
        <v>2888800.87</v>
      </c>
      <c r="J209" s="253">
        <v>341199.13</v>
      </c>
      <c r="K209" s="43" t="str">
        <f>C209 &amp; D209 &amp; G209</f>
        <v>90620220000000000150</v>
      </c>
      <c r="L209" s="44" t="s">
        <v>438</v>
      </c>
    </row>
    <row r="210" spans="1:12" s="45" customFormat="1" ht="45" customHeight="1">
      <c r="A210" s="254" t="s">
        <v>439</v>
      </c>
      <c r="B210" s="255" t="s">
        <v>36</v>
      </c>
      <c r="C210" s="256" t="s">
        <v>434</v>
      </c>
      <c r="D210" s="257" t="s">
        <v>440</v>
      </c>
      <c r="E210" s="250"/>
      <c r="F210" s="250"/>
      <c r="G210" s="251"/>
      <c r="H210" s="246">
        <v>767600</v>
      </c>
      <c r="I210" s="252">
        <v>763710.93</v>
      </c>
      <c r="J210" s="253">
        <v>3889.07</v>
      </c>
      <c r="K210" s="43" t="str">
        <f>C210 &amp; D210 &amp; G210</f>
        <v>90620225467000000150</v>
      </c>
      <c r="L210" s="44" t="s">
        <v>441</v>
      </c>
    </row>
    <row r="211" spans="1:12" s="45" customFormat="1" ht="45" customHeight="1">
      <c r="A211" s="258" t="s">
        <v>442</v>
      </c>
      <c r="B211" s="259" t="s">
        <v>36</v>
      </c>
      <c r="C211" s="260" t="s">
        <v>434</v>
      </c>
      <c r="D211" s="261" t="s">
        <v>443</v>
      </c>
      <c r="E211" s="262"/>
      <c r="F211" s="262"/>
      <c r="G211" s="263"/>
      <c r="H211" s="264">
        <v>767600</v>
      </c>
      <c r="I211" s="265">
        <v>763710.93</v>
      </c>
      <c r="J211" s="266">
        <f t="shared" ref="J211:J268" si="9">IF(IF(H211="",0,H211)=0,0,(IF(H211&gt;0,IF(I211&gt;H211,0,H211-I211),IF(I211&gt;H211,H211-I211,0))))</f>
        <v>3889.0699999999488</v>
      </c>
      <c r="K211" s="52" t="str">
        <f t="shared" ref="K211:K268" si="10">C211 &amp; D211 &amp; G211</f>
        <v>90620225467050000150</v>
      </c>
      <c r="L211" s="53" t="str">
        <f t="shared" ref="L211:L268" si="11">C211 &amp; D211 &amp; G211</f>
        <v>90620225467050000150</v>
      </c>
    </row>
    <row r="212" spans="1:12" s="45" customFormat="1" ht="12.75" customHeight="1">
      <c r="A212" s="254" t="s">
        <v>444</v>
      </c>
      <c r="B212" s="255" t="s">
        <v>36</v>
      </c>
      <c r="C212" s="256" t="s">
        <v>434</v>
      </c>
      <c r="D212" s="257" t="s">
        <v>445</v>
      </c>
      <c r="E212" s="250"/>
      <c r="F212" s="250"/>
      <c r="G212" s="251"/>
      <c r="H212" s="246">
        <v>8600</v>
      </c>
      <c r="I212" s="252">
        <v>7998.99</v>
      </c>
      <c r="J212" s="253">
        <v>601.01</v>
      </c>
      <c r="K212" s="43" t="str">
        <f>C212 &amp; D212 &amp; G212</f>
        <v>90620225519000000150</v>
      </c>
      <c r="L212" s="44" t="s">
        <v>446</v>
      </c>
    </row>
    <row r="213" spans="1:12" s="45" customFormat="1" ht="22.5" customHeight="1">
      <c r="A213" s="258" t="s">
        <v>447</v>
      </c>
      <c r="B213" s="259" t="s">
        <v>36</v>
      </c>
      <c r="C213" s="260" t="s">
        <v>434</v>
      </c>
      <c r="D213" s="261" t="s">
        <v>448</v>
      </c>
      <c r="E213" s="262"/>
      <c r="F213" s="262"/>
      <c r="G213" s="263"/>
      <c r="H213" s="264">
        <v>8600</v>
      </c>
      <c r="I213" s="265">
        <v>7998.99</v>
      </c>
      <c r="J213" s="266">
        <f t="shared" si="9"/>
        <v>601.01000000000022</v>
      </c>
      <c r="K213" s="52" t="str">
        <f t="shared" si="10"/>
        <v>90620225519050000150</v>
      </c>
      <c r="L213" s="53" t="str">
        <f t="shared" si="11"/>
        <v>90620225519050000150</v>
      </c>
    </row>
    <row r="214" spans="1:12" s="45" customFormat="1" ht="12.75" customHeight="1">
      <c r="A214" s="254" t="s">
        <v>382</v>
      </c>
      <c r="B214" s="255" t="s">
        <v>36</v>
      </c>
      <c r="C214" s="256" t="s">
        <v>434</v>
      </c>
      <c r="D214" s="257" t="s">
        <v>383</v>
      </c>
      <c r="E214" s="250"/>
      <c r="F214" s="250"/>
      <c r="G214" s="251"/>
      <c r="H214" s="246">
        <v>2453800</v>
      </c>
      <c r="I214" s="252">
        <v>2117090.9500000002</v>
      </c>
      <c r="J214" s="253">
        <v>336709.05</v>
      </c>
      <c r="K214" s="43" t="str">
        <f>C214 &amp; D214 &amp; G214</f>
        <v>90620229999000000150</v>
      </c>
      <c r="L214" s="44" t="s">
        <v>449</v>
      </c>
    </row>
    <row r="215" spans="1:12" s="45" customFormat="1" ht="12.75" customHeight="1">
      <c r="A215" s="258" t="s">
        <v>385</v>
      </c>
      <c r="B215" s="259" t="s">
        <v>36</v>
      </c>
      <c r="C215" s="260" t="s">
        <v>434</v>
      </c>
      <c r="D215" s="261" t="s">
        <v>386</v>
      </c>
      <c r="E215" s="262"/>
      <c r="F215" s="262"/>
      <c r="G215" s="263"/>
      <c r="H215" s="264">
        <v>2453800</v>
      </c>
      <c r="I215" s="265">
        <v>2117090.9500000002</v>
      </c>
      <c r="J215" s="266">
        <f t="shared" si="9"/>
        <v>336709.04999999981</v>
      </c>
      <c r="K215" s="52" t="str">
        <f t="shared" si="10"/>
        <v>90620229999050000150</v>
      </c>
      <c r="L215" s="53" t="str">
        <f t="shared" si="11"/>
        <v>90620229999050000150</v>
      </c>
    </row>
    <row r="216" spans="1:12" s="45" customFormat="1" ht="12.75" customHeight="1">
      <c r="A216" s="254"/>
      <c r="B216" s="255" t="s">
        <v>36</v>
      </c>
      <c r="C216" s="256" t="s">
        <v>450</v>
      </c>
      <c r="D216" s="257" t="s">
        <v>41</v>
      </c>
      <c r="E216" s="250"/>
      <c r="F216" s="250"/>
      <c r="G216" s="251"/>
      <c r="H216" s="246">
        <v>276741800</v>
      </c>
      <c r="I216" s="252">
        <v>211663587.03</v>
      </c>
      <c r="J216" s="253">
        <v>65078212.969999999</v>
      </c>
      <c r="K216" s="43" t="str">
        <f>C216 &amp; D216 &amp; G216</f>
        <v>90700000000000000000</v>
      </c>
      <c r="L216" s="44" t="s">
        <v>451</v>
      </c>
    </row>
    <row r="217" spans="1:12" s="45" customFormat="1" ht="12.75" customHeight="1">
      <c r="A217" s="254" t="s">
        <v>363</v>
      </c>
      <c r="B217" s="255" t="s">
        <v>36</v>
      </c>
      <c r="C217" s="256" t="s">
        <v>450</v>
      </c>
      <c r="D217" s="257" t="s">
        <v>364</v>
      </c>
      <c r="E217" s="250"/>
      <c r="F217" s="250"/>
      <c r="G217" s="251"/>
      <c r="H217" s="246">
        <v>276741800</v>
      </c>
      <c r="I217" s="252">
        <v>211663587.03</v>
      </c>
      <c r="J217" s="253">
        <v>65078212.969999999</v>
      </c>
      <c r="K217" s="43" t="str">
        <f>C217 &amp; D217 &amp; G217</f>
        <v>90720000000000000000</v>
      </c>
      <c r="L217" s="44" t="s">
        <v>452</v>
      </c>
    </row>
    <row r="218" spans="1:12" s="45" customFormat="1" ht="33.75" customHeight="1">
      <c r="A218" s="254" t="s">
        <v>366</v>
      </c>
      <c r="B218" s="255" t="s">
        <v>36</v>
      </c>
      <c r="C218" s="256" t="s">
        <v>450</v>
      </c>
      <c r="D218" s="257" t="s">
        <v>367</v>
      </c>
      <c r="E218" s="250"/>
      <c r="F218" s="250"/>
      <c r="G218" s="251"/>
      <c r="H218" s="246">
        <v>276741800</v>
      </c>
      <c r="I218" s="252">
        <v>211663587.03</v>
      </c>
      <c r="J218" s="253">
        <v>65078212.969999999</v>
      </c>
      <c r="K218" s="43" t="str">
        <f>C218 &amp; D218 &amp; G218</f>
        <v>90720200000000000000</v>
      </c>
      <c r="L218" s="44" t="s">
        <v>453</v>
      </c>
    </row>
    <row r="219" spans="1:12" s="45" customFormat="1" ht="22.5" customHeight="1">
      <c r="A219" s="254" t="s">
        <v>369</v>
      </c>
      <c r="B219" s="255" t="s">
        <v>36</v>
      </c>
      <c r="C219" s="256" t="s">
        <v>450</v>
      </c>
      <c r="D219" s="257" t="s">
        <v>370</v>
      </c>
      <c r="E219" s="250"/>
      <c r="F219" s="250"/>
      <c r="G219" s="251"/>
      <c r="H219" s="246">
        <v>32907900</v>
      </c>
      <c r="I219" s="252">
        <v>3369900</v>
      </c>
      <c r="J219" s="253">
        <v>29538000</v>
      </c>
      <c r="K219" s="43" t="str">
        <f>C219 &amp; D219 &amp; G219</f>
        <v>90720220000000000150</v>
      </c>
      <c r="L219" s="44" t="s">
        <v>454</v>
      </c>
    </row>
    <row r="220" spans="1:12" s="45" customFormat="1" ht="12.75" customHeight="1">
      <c r="A220" s="254" t="s">
        <v>382</v>
      </c>
      <c r="B220" s="255" t="s">
        <v>36</v>
      </c>
      <c r="C220" s="256" t="s">
        <v>450</v>
      </c>
      <c r="D220" s="257" t="s">
        <v>383</v>
      </c>
      <c r="E220" s="250"/>
      <c r="F220" s="250"/>
      <c r="G220" s="251"/>
      <c r="H220" s="246">
        <v>32907900</v>
      </c>
      <c r="I220" s="252">
        <v>3369900</v>
      </c>
      <c r="J220" s="253">
        <v>29538000</v>
      </c>
      <c r="K220" s="43" t="str">
        <f>C220 &amp; D220 &amp; G220</f>
        <v>90720229999000000150</v>
      </c>
      <c r="L220" s="44" t="s">
        <v>455</v>
      </c>
    </row>
    <row r="221" spans="1:12" s="45" customFormat="1" ht="12.75" customHeight="1">
      <c r="A221" s="258" t="s">
        <v>385</v>
      </c>
      <c r="B221" s="259" t="s">
        <v>36</v>
      </c>
      <c r="C221" s="260" t="s">
        <v>450</v>
      </c>
      <c r="D221" s="261" t="s">
        <v>386</v>
      </c>
      <c r="E221" s="262"/>
      <c r="F221" s="262"/>
      <c r="G221" s="263"/>
      <c r="H221" s="264">
        <v>32907900</v>
      </c>
      <c r="I221" s="265">
        <v>3369900</v>
      </c>
      <c r="J221" s="266">
        <f t="shared" si="9"/>
        <v>29538000</v>
      </c>
      <c r="K221" s="52" t="str">
        <f t="shared" si="10"/>
        <v>90720229999050000150</v>
      </c>
      <c r="L221" s="53" t="str">
        <f t="shared" si="11"/>
        <v>90720229999050000150</v>
      </c>
    </row>
    <row r="222" spans="1:12" s="45" customFormat="1" ht="22.5" customHeight="1">
      <c r="A222" s="254" t="s">
        <v>387</v>
      </c>
      <c r="B222" s="255" t="s">
        <v>36</v>
      </c>
      <c r="C222" s="256" t="s">
        <v>450</v>
      </c>
      <c r="D222" s="257" t="s">
        <v>388</v>
      </c>
      <c r="E222" s="250"/>
      <c r="F222" s="250"/>
      <c r="G222" s="251"/>
      <c r="H222" s="246">
        <v>242906700</v>
      </c>
      <c r="I222" s="252">
        <v>207737575.03</v>
      </c>
      <c r="J222" s="253">
        <v>35169124.969999999</v>
      </c>
      <c r="K222" s="43" t="str">
        <f>C222 &amp; D222 &amp; G222</f>
        <v>90720230000000000150</v>
      </c>
      <c r="L222" s="44" t="s">
        <v>456</v>
      </c>
    </row>
    <row r="223" spans="1:12" s="45" customFormat="1" ht="33.75" customHeight="1">
      <c r="A223" s="254" t="s">
        <v>390</v>
      </c>
      <c r="B223" s="255" t="s">
        <v>36</v>
      </c>
      <c r="C223" s="256" t="s">
        <v>450</v>
      </c>
      <c r="D223" s="257" t="s">
        <v>391</v>
      </c>
      <c r="E223" s="250"/>
      <c r="F223" s="250"/>
      <c r="G223" s="251"/>
      <c r="H223" s="246">
        <v>18684100</v>
      </c>
      <c r="I223" s="252">
        <v>15159737.189999999</v>
      </c>
      <c r="J223" s="253">
        <v>3524362.81</v>
      </c>
      <c r="K223" s="43" t="str">
        <f>C223 &amp; D223 &amp; G223</f>
        <v>90720230024000000150</v>
      </c>
      <c r="L223" s="44" t="s">
        <v>457</v>
      </c>
    </row>
    <row r="224" spans="1:12" s="45" customFormat="1" ht="33.75" customHeight="1">
      <c r="A224" s="258" t="s">
        <v>393</v>
      </c>
      <c r="B224" s="259" t="s">
        <v>36</v>
      </c>
      <c r="C224" s="260" t="s">
        <v>450</v>
      </c>
      <c r="D224" s="261" t="s">
        <v>394</v>
      </c>
      <c r="E224" s="262"/>
      <c r="F224" s="262"/>
      <c r="G224" s="263"/>
      <c r="H224" s="264">
        <v>18684100</v>
      </c>
      <c r="I224" s="265">
        <v>15159737.189999999</v>
      </c>
      <c r="J224" s="266">
        <f t="shared" si="9"/>
        <v>3524362.8100000005</v>
      </c>
      <c r="K224" s="52" t="str">
        <f t="shared" si="10"/>
        <v>90720230024050000150</v>
      </c>
      <c r="L224" s="53" t="str">
        <f t="shared" si="11"/>
        <v>90720230024050000150</v>
      </c>
    </row>
    <row r="225" spans="1:12" s="45" customFormat="1" ht="33.75" customHeight="1">
      <c r="A225" s="254" t="s">
        <v>458</v>
      </c>
      <c r="B225" s="255" t="s">
        <v>36</v>
      </c>
      <c r="C225" s="256" t="s">
        <v>450</v>
      </c>
      <c r="D225" s="257" t="s">
        <v>459</v>
      </c>
      <c r="E225" s="250"/>
      <c r="F225" s="250"/>
      <c r="G225" s="251"/>
      <c r="H225" s="246">
        <v>227300</v>
      </c>
      <c r="I225" s="252">
        <v>139837.84</v>
      </c>
      <c r="J225" s="253">
        <v>87462.16</v>
      </c>
      <c r="K225" s="43" t="str">
        <f>C225 &amp; D225 &amp; G225</f>
        <v>90720235260000000150</v>
      </c>
      <c r="L225" s="44" t="s">
        <v>460</v>
      </c>
    </row>
    <row r="226" spans="1:12" s="45" customFormat="1" ht="45" customHeight="1">
      <c r="A226" s="258" t="s">
        <v>461</v>
      </c>
      <c r="B226" s="259" t="s">
        <v>36</v>
      </c>
      <c r="C226" s="260" t="s">
        <v>450</v>
      </c>
      <c r="D226" s="261" t="s">
        <v>462</v>
      </c>
      <c r="E226" s="262"/>
      <c r="F226" s="262"/>
      <c r="G226" s="263"/>
      <c r="H226" s="264">
        <v>227300</v>
      </c>
      <c r="I226" s="265">
        <v>139837.84</v>
      </c>
      <c r="J226" s="266">
        <f t="shared" si="9"/>
        <v>87462.16</v>
      </c>
      <c r="K226" s="52" t="str">
        <f t="shared" si="10"/>
        <v>90720235260050000150</v>
      </c>
      <c r="L226" s="53" t="str">
        <f t="shared" si="11"/>
        <v>90720235260050000150</v>
      </c>
    </row>
    <row r="227" spans="1:12" s="45" customFormat="1" ht="12.75" customHeight="1">
      <c r="A227" s="254" t="s">
        <v>463</v>
      </c>
      <c r="B227" s="255" t="s">
        <v>36</v>
      </c>
      <c r="C227" s="256" t="s">
        <v>450</v>
      </c>
      <c r="D227" s="257" t="s">
        <v>464</v>
      </c>
      <c r="E227" s="250"/>
      <c r="F227" s="250"/>
      <c r="G227" s="251"/>
      <c r="H227" s="246">
        <v>223995300</v>
      </c>
      <c r="I227" s="252">
        <v>192438000</v>
      </c>
      <c r="J227" s="253">
        <v>31557300</v>
      </c>
      <c r="K227" s="43" t="str">
        <f>C227 &amp; D227 &amp; G227</f>
        <v>90720239999000000150</v>
      </c>
      <c r="L227" s="44" t="s">
        <v>465</v>
      </c>
    </row>
    <row r="228" spans="1:12" s="45" customFormat="1" ht="12.75" customHeight="1">
      <c r="A228" s="258" t="s">
        <v>466</v>
      </c>
      <c r="B228" s="259" t="s">
        <v>36</v>
      </c>
      <c r="C228" s="260" t="s">
        <v>450</v>
      </c>
      <c r="D228" s="261" t="s">
        <v>467</v>
      </c>
      <c r="E228" s="262"/>
      <c r="F228" s="262"/>
      <c r="G228" s="263"/>
      <c r="H228" s="264">
        <v>223995300</v>
      </c>
      <c r="I228" s="265">
        <v>192438000</v>
      </c>
      <c r="J228" s="266">
        <f t="shared" si="9"/>
        <v>31557300</v>
      </c>
      <c r="K228" s="52" t="str">
        <f t="shared" si="10"/>
        <v>90720239999050000150</v>
      </c>
      <c r="L228" s="53" t="str">
        <f t="shared" si="11"/>
        <v>90720239999050000150</v>
      </c>
    </row>
    <row r="229" spans="1:12" s="45" customFormat="1" ht="12.75" customHeight="1">
      <c r="A229" s="254" t="s">
        <v>415</v>
      </c>
      <c r="B229" s="255" t="s">
        <v>36</v>
      </c>
      <c r="C229" s="256" t="s">
        <v>450</v>
      </c>
      <c r="D229" s="257" t="s">
        <v>416</v>
      </c>
      <c r="E229" s="250"/>
      <c r="F229" s="250"/>
      <c r="G229" s="251"/>
      <c r="H229" s="246">
        <v>927200</v>
      </c>
      <c r="I229" s="252">
        <v>556112</v>
      </c>
      <c r="J229" s="253">
        <v>371088</v>
      </c>
      <c r="K229" s="43" t="str">
        <f>C229 &amp; D229 &amp; G229</f>
        <v>90720240000000000150</v>
      </c>
      <c r="L229" s="44" t="s">
        <v>468</v>
      </c>
    </row>
    <row r="230" spans="1:12" s="45" customFormat="1" ht="22.5" customHeight="1">
      <c r="A230" s="254" t="s">
        <v>418</v>
      </c>
      <c r="B230" s="255" t="s">
        <v>36</v>
      </c>
      <c r="C230" s="256" t="s">
        <v>450</v>
      </c>
      <c r="D230" s="257" t="s">
        <v>419</v>
      </c>
      <c r="E230" s="250"/>
      <c r="F230" s="250"/>
      <c r="G230" s="251"/>
      <c r="H230" s="246">
        <v>927200</v>
      </c>
      <c r="I230" s="252">
        <v>556112</v>
      </c>
      <c r="J230" s="253">
        <v>371088</v>
      </c>
      <c r="K230" s="43" t="str">
        <f>C230 &amp; D230 &amp; G230</f>
        <v>90720249999000000150</v>
      </c>
      <c r="L230" s="44" t="s">
        <v>469</v>
      </c>
    </row>
    <row r="231" spans="1:12" s="45" customFormat="1" ht="22.5" customHeight="1">
      <c r="A231" s="258" t="s">
        <v>421</v>
      </c>
      <c r="B231" s="259" t="s">
        <v>36</v>
      </c>
      <c r="C231" s="260" t="s">
        <v>450</v>
      </c>
      <c r="D231" s="261" t="s">
        <v>422</v>
      </c>
      <c r="E231" s="262"/>
      <c r="F231" s="262"/>
      <c r="G231" s="263"/>
      <c r="H231" s="264">
        <v>927200</v>
      </c>
      <c r="I231" s="265">
        <v>556112</v>
      </c>
      <c r="J231" s="266">
        <f t="shared" si="9"/>
        <v>371088</v>
      </c>
      <c r="K231" s="52" t="str">
        <f t="shared" si="10"/>
        <v>90720249999050000150</v>
      </c>
      <c r="L231" s="53" t="str">
        <f t="shared" si="11"/>
        <v>90720249999050000150</v>
      </c>
    </row>
    <row r="232" spans="1:12" s="45" customFormat="1" ht="12.75" customHeight="1">
      <c r="A232" s="254"/>
      <c r="B232" s="255" t="s">
        <v>36</v>
      </c>
      <c r="C232" s="256" t="s">
        <v>470</v>
      </c>
      <c r="D232" s="257" t="s">
        <v>41</v>
      </c>
      <c r="E232" s="250"/>
      <c r="F232" s="250"/>
      <c r="G232" s="251"/>
      <c r="H232" s="246">
        <v>223970513.50999999</v>
      </c>
      <c r="I232" s="252">
        <v>188983833.66</v>
      </c>
      <c r="J232" s="253">
        <v>34986679.850000001</v>
      </c>
      <c r="K232" s="43" t="str">
        <f>C232 &amp; D232 &amp; G232</f>
        <v>91300000000000000000</v>
      </c>
      <c r="L232" s="44" t="s">
        <v>471</v>
      </c>
    </row>
    <row r="233" spans="1:12" s="45" customFormat="1" ht="12.75" customHeight="1">
      <c r="A233" s="254" t="s">
        <v>43</v>
      </c>
      <c r="B233" s="255" t="s">
        <v>36</v>
      </c>
      <c r="C233" s="256" t="s">
        <v>470</v>
      </c>
      <c r="D233" s="257" t="s">
        <v>44</v>
      </c>
      <c r="E233" s="250"/>
      <c r="F233" s="250"/>
      <c r="G233" s="251"/>
      <c r="H233" s="246">
        <v>507.92</v>
      </c>
      <c r="I233" s="252">
        <v>507.92</v>
      </c>
      <c r="J233" s="253">
        <v>0</v>
      </c>
      <c r="K233" s="43" t="str">
        <f>C233 &amp; D233 &amp; G233</f>
        <v>91310000000000000000</v>
      </c>
      <c r="L233" s="44" t="s">
        <v>472</v>
      </c>
    </row>
    <row r="234" spans="1:12" s="45" customFormat="1" ht="22.5" customHeight="1">
      <c r="A234" s="254" t="s">
        <v>305</v>
      </c>
      <c r="B234" s="255" t="s">
        <v>36</v>
      </c>
      <c r="C234" s="256" t="s">
        <v>470</v>
      </c>
      <c r="D234" s="257" t="s">
        <v>306</v>
      </c>
      <c r="E234" s="250"/>
      <c r="F234" s="250"/>
      <c r="G234" s="251"/>
      <c r="H234" s="246">
        <v>507.92</v>
      </c>
      <c r="I234" s="252">
        <v>507.92</v>
      </c>
      <c r="J234" s="253">
        <v>0</v>
      </c>
      <c r="K234" s="43" t="str">
        <f>C234 &amp; D234 &amp; G234</f>
        <v>91311300000000000000</v>
      </c>
      <c r="L234" s="44" t="s">
        <v>473</v>
      </c>
    </row>
    <row r="235" spans="1:12" s="45" customFormat="1" ht="12.75" customHeight="1">
      <c r="A235" s="254" t="s">
        <v>308</v>
      </c>
      <c r="B235" s="255" t="s">
        <v>36</v>
      </c>
      <c r="C235" s="256" t="s">
        <v>470</v>
      </c>
      <c r="D235" s="257" t="s">
        <v>309</v>
      </c>
      <c r="E235" s="250"/>
      <c r="F235" s="250"/>
      <c r="G235" s="251"/>
      <c r="H235" s="246">
        <v>507.92</v>
      </c>
      <c r="I235" s="252">
        <v>507.92</v>
      </c>
      <c r="J235" s="253">
        <v>0</v>
      </c>
      <c r="K235" s="43" t="str">
        <f>C235 &amp; D235 &amp; G235</f>
        <v>91311302000000000130</v>
      </c>
      <c r="L235" s="44" t="s">
        <v>474</v>
      </c>
    </row>
    <row r="236" spans="1:12" s="45" customFormat="1" ht="12.75" customHeight="1">
      <c r="A236" s="254" t="s">
        <v>316</v>
      </c>
      <c r="B236" s="255" t="s">
        <v>36</v>
      </c>
      <c r="C236" s="256" t="s">
        <v>470</v>
      </c>
      <c r="D236" s="257" t="s">
        <v>317</v>
      </c>
      <c r="E236" s="250"/>
      <c r="F236" s="250"/>
      <c r="G236" s="251"/>
      <c r="H236" s="246">
        <v>507.92</v>
      </c>
      <c r="I236" s="252">
        <v>507.92</v>
      </c>
      <c r="J236" s="253">
        <v>0</v>
      </c>
      <c r="K236" s="43" t="str">
        <f>C236 &amp; D236 &amp; G236</f>
        <v>91311302990000000130</v>
      </c>
      <c r="L236" s="44" t="s">
        <v>475</v>
      </c>
    </row>
    <row r="237" spans="1:12" s="45" customFormat="1" ht="22.5" customHeight="1">
      <c r="A237" s="258" t="s">
        <v>319</v>
      </c>
      <c r="B237" s="259" t="s">
        <v>36</v>
      </c>
      <c r="C237" s="260" t="s">
        <v>470</v>
      </c>
      <c r="D237" s="261" t="s">
        <v>320</v>
      </c>
      <c r="E237" s="262"/>
      <c r="F237" s="262"/>
      <c r="G237" s="263"/>
      <c r="H237" s="264">
        <v>507.92</v>
      </c>
      <c r="I237" s="265">
        <v>507.92</v>
      </c>
      <c r="J237" s="266">
        <f t="shared" si="9"/>
        <v>0</v>
      </c>
      <c r="K237" s="52" t="str">
        <f t="shared" si="10"/>
        <v>91311302995050000130</v>
      </c>
      <c r="L237" s="53" t="str">
        <f t="shared" si="11"/>
        <v>91311302995050000130</v>
      </c>
    </row>
    <row r="238" spans="1:12" s="45" customFormat="1" ht="12.75" customHeight="1">
      <c r="A238" s="254" t="s">
        <v>363</v>
      </c>
      <c r="B238" s="255" t="s">
        <v>36</v>
      </c>
      <c r="C238" s="256" t="s">
        <v>470</v>
      </c>
      <c r="D238" s="257" t="s">
        <v>364</v>
      </c>
      <c r="E238" s="250"/>
      <c r="F238" s="250"/>
      <c r="G238" s="251"/>
      <c r="H238" s="246">
        <v>223970005.59</v>
      </c>
      <c r="I238" s="252">
        <v>188983325.74000001</v>
      </c>
      <c r="J238" s="253">
        <v>34986679.850000001</v>
      </c>
      <c r="K238" s="43" t="str">
        <f>C238 &amp; D238 &amp; G238</f>
        <v>91320000000000000000</v>
      </c>
      <c r="L238" s="44" t="s">
        <v>476</v>
      </c>
    </row>
    <row r="239" spans="1:12" s="45" customFormat="1" ht="33.75" customHeight="1">
      <c r="A239" s="254" t="s">
        <v>366</v>
      </c>
      <c r="B239" s="255" t="s">
        <v>36</v>
      </c>
      <c r="C239" s="256" t="s">
        <v>470</v>
      </c>
      <c r="D239" s="257" t="s">
        <v>367</v>
      </c>
      <c r="E239" s="250"/>
      <c r="F239" s="250"/>
      <c r="G239" s="251"/>
      <c r="H239" s="246">
        <v>224069800</v>
      </c>
      <c r="I239" s="252">
        <v>189083120.15000001</v>
      </c>
      <c r="J239" s="253">
        <v>34986679.850000001</v>
      </c>
      <c r="K239" s="43" t="str">
        <f>C239 &amp; D239 &amp; G239</f>
        <v>91320200000000000000</v>
      </c>
      <c r="L239" s="44" t="s">
        <v>477</v>
      </c>
    </row>
    <row r="240" spans="1:12" s="45" customFormat="1" ht="22.5" customHeight="1">
      <c r="A240" s="254" t="s">
        <v>369</v>
      </c>
      <c r="B240" s="255" t="s">
        <v>36</v>
      </c>
      <c r="C240" s="256" t="s">
        <v>470</v>
      </c>
      <c r="D240" s="257" t="s">
        <v>370</v>
      </c>
      <c r="E240" s="250"/>
      <c r="F240" s="250"/>
      <c r="G240" s="251"/>
      <c r="H240" s="246">
        <v>172900</v>
      </c>
      <c r="I240" s="252">
        <v>0</v>
      </c>
      <c r="J240" s="253">
        <v>172900</v>
      </c>
      <c r="K240" s="43" t="str">
        <f>C240 &amp; D240 &amp; G240</f>
        <v>91320220000000000150</v>
      </c>
      <c r="L240" s="44" t="s">
        <v>478</v>
      </c>
    </row>
    <row r="241" spans="1:12" s="45" customFormat="1" ht="12.75" customHeight="1">
      <c r="A241" s="254" t="s">
        <v>382</v>
      </c>
      <c r="B241" s="255" t="s">
        <v>36</v>
      </c>
      <c r="C241" s="256" t="s">
        <v>470</v>
      </c>
      <c r="D241" s="257" t="s">
        <v>383</v>
      </c>
      <c r="E241" s="250"/>
      <c r="F241" s="250"/>
      <c r="G241" s="251"/>
      <c r="H241" s="246">
        <v>172900</v>
      </c>
      <c r="I241" s="252">
        <v>0</v>
      </c>
      <c r="J241" s="253">
        <v>172900</v>
      </c>
      <c r="K241" s="43" t="str">
        <f>C241 &amp; D241 &amp; G241</f>
        <v>91320229999000000150</v>
      </c>
      <c r="L241" s="44" t="s">
        <v>479</v>
      </c>
    </row>
    <row r="242" spans="1:12" s="45" customFormat="1" ht="12.75" customHeight="1">
      <c r="A242" s="258" t="s">
        <v>385</v>
      </c>
      <c r="B242" s="259" t="s">
        <v>36</v>
      </c>
      <c r="C242" s="260" t="s">
        <v>470</v>
      </c>
      <c r="D242" s="261" t="s">
        <v>386</v>
      </c>
      <c r="E242" s="262"/>
      <c r="F242" s="262"/>
      <c r="G242" s="263"/>
      <c r="H242" s="264">
        <v>172900</v>
      </c>
      <c r="I242" s="265">
        <v>0</v>
      </c>
      <c r="J242" s="266">
        <f t="shared" si="9"/>
        <v>172900</v>
      </c>
      <c r="K242" s="52" t="str">
        <f t="shared" si="10"/>
        <v>91320229999050000150</v>
      </c>
      <c r="L242" s="53" t="str">
        <f t="shared" si="11"/>
        <v>91320229999050000150</v>
      </c>
    </row>
    <row r="243" spans="1:12" s="45" customFormat="1" ht="22.5" customHeight="1">
      <c r="A243" s="254" t="s">
        <v>387</v>
      </c>
      <c r="B243" s="255" t="s">
        <v>36</v>
      </c>
      <c r="C243" s="256" t="s">
        <v>470</v>
      </c>
      <c r="D243" s="257" t="s">
        <v>388</v>
      </c>
      <c r="E243" s="250"/>
      <c r="F243" s="250"/>
      <c r="G243" s="251"/>
      <c r="H243" s="246">
        <v>223896900</v>
      </c>
      <c r="I243" s="252">
        <v>189083120.15000001</v>
      </c>
      <c r="J243" s="253">
        <v>34813779.850000001</v>
      </c>
      <c r="K243" s="43" t="str">
        <f>C243 &amp; D243 &amp; G243</f>
        <v>91320230000000000150</v>
      </c>
      <c r="L243" s="44" t="s">
        <v>480</v>
      </c>
    </row>
    <row r="244" spans="1:12" s="45" customFormat="1" ht="45" customHeight="1">
      <c r="A244" s="254" t="s">
        <v>481</v>
      </c>
      <c r="B244" s="255" t="s">
        <v>36</v>
      </c>
      <c r="C244" s="256" t="s">
        <v>470</v>
      </c>
      <c r="D244" s="257" t="s">
        <v>482</v>
      </c>
      <c r="E244" s="250"/>
      <c r="F244" s="250"/>
      <c r="G244" s="251"/>
      <c r="H244" s="246">
        <v>1487200</v>
      </c>
      <c r="I244" s="252">
        <v>1118615.56</v>
      </c>
      <c r="J244" s="253">
        <v>368584.44</v>
      </c>
      <c r="K244" s="43" t="str">
        <f>C244 &amp; D244 &amp; G244</f>
        <v>91320230013000000150</v>
      </c>
      <c r="L244" s="44" t="s">
        <v>483</v>
      </c>
    </row>
    <row r="245" spans="1:12" s="45" customFormat="1" ht="45" customHeight="1">
      <c r="A245" s="258" t="s">
        <v>484</v>
      </c>
      <c r="B245" s="259" t="s">
        <v>36</v>
      </c>
      <c r="C245" s="260" t="s">
        <v>470</v>
      </c>
      <c r="D245" s="261" t="s">
        <v>485</v>
      </c>
      <c r="E245" s="262"/>
      <c r="F245" s="262"/>
      <c r="G245" s="263"/>
      <c r="H245" s="264">
        <v>1487200</v>
      </c>
      <c r="I245" s="265">
        <v>1118615.56</v>
      </c>
      <c r="J245" s="266">
        <f t="shared" si="9"/>
        <v>368584.43999999994</v>
      </c>
      <c r="K245" s="52" t="str">
        <f t="shared" si="10"/>
        <v>91320230013050000150</v>
      </c>
      <c r="L245" s="53" t="str">
        <f t="shared" si="11"/>
        <v>91320230013050000150</v>
      </c>
    </row>
    <row r="246" spans="1:12" s="45" customFormat="1" ht="33.75" customHeight="1">
      <c r="A246" s="254" t="s">
        <v>486</v>
      </c>
      <c r="B246" s="255" t="s">
        <v>36</v>
      </c>
      <c r="C246" s="256" t="s">
        <v>470</v>
      </c>
      <c r="D246" s="257" t="s">
        <v>487</v>
      </c>
      <c r="E246" s="250"/>
      <c r="F246" s="250"/>
      <c r="G246" s="251"/>
      <c r="H246" s="246">
        <v>9842200</v>
      </c>
      <c r="I246" s="252">
        <v>7474604.0199999996</v>
      </c>
      <c r="J246" s="253">
        <v>2367595.98</v>
      </c>
      <c r="K246" s="43" t="str">
        <f>C246 &amp; D246 &amp; G246</f>
        <v>91320230022000000150</v>
      </c>
      <c r="L246" s="44" t="s">
        <v>488</v>
      </c>
    </row>
    <row r="247" spans="1:12" s="45" customFormat="1" ht="33.75" customHeight="1">
      <c r="A247" s="258" t="s">
        <v>489</v>
      </c>
      <c r="B247" s="259" t="s">
        <v>36</v>
      </c>
      <c r="C247" s="260" t="s">
        <v>470</v>
      </c>
      <c r="D247" s="261" t="s">
        <v>490</v>
      </c>
      <c r="E247" s="262"/>
      <c r="F247" s="262"/>
      <c r="G247" s="263"/>
      <c r="H247" s="264">
        <v>9842200</v>
      </c>
      <c r="I247" s="265">
        <v>7474604.0199999996</v>
      </c>
      <c r="J247" s="266">
        <f t="shared" si="9"/>
        <v>2367595.9800000004</v>
      </c>
      <c r="K247" s="52" t="str">
        <f t="shared" si="10"/>
        <v>91320230022050000150</v>
      </c>
      <c r="L247" s="53" t="str">
        <f t="shared" si="11"/>
        <v>91320230022050000150</v>
      </c>
    </row>
    <row r="248" spans="1:12" s="45" customFormat="1" ht="33.75" customHeight="1">
      <c r="A248" s="254" t="s">
        <v>390</v>
      </c>
      <c r="B248" s="255" t="s">
        <v>36</v>
      </c>
      <c r="C248" s="256" t="s">
        <v>470</v>
      </c>
      <c r="D248" s="257" t="s">
        <v>391</v>
      </c>
      <c r="E248" s="250"/>
      <c r="F248" s="250"/>
      <c r="G248" s="251"/>
      <c r="H248" s="246">
        <v>160407000</v>
      </c>
      <c r="I248" s="252">
        <v>134773465.56</v>
      </c>
      <c r="J248" s="253">
        <v>25633534.440000001</v>
      </c>
      <c r="K248" s="43" t="str">
        <f>C248 &amp; D248 &amp; G248</f>
        <v>91320230024000000150</v>
      </c>
      <c r="L248" s="44" t="s">
        <v>491</v>
      </c>
    </row>
    <row r="249" spans="1:12" s="45" customFormat="1" ht="33.75" customHeight="1">
      <c r="A249" s="258" t="s">
        <v>393</v>
      </c>
      <c r="B249" s="259" t="s">
        <v>36</v>
      </c>
      <c r="C249" s="260" t="s">
        <v>470</v>
      </c>
      <c r="D249" s="261" t="s">
        <v>394</v>
      </c>
      <c r="E249" s="262"/>
      <c r="F249" s="262"/>
      <c r="G249" s="263"/>
      <c r="H249" s="264">
        <v>160407000</v>
      </c>
      <c r="I249" s="265">
        <v>134773465.56</v>
      </c>
      <c r="J249" s="266">
        <f t="shared" si="9"/>
        <v>25633534.439999998</v>
      </c>
      <c r="K249" s="52" t="str">
        <f t="shared" si="10"/>
        <v>91320230024050000150</v>
      </c>
      <c r="L249" s="53" t="str">
        <f t="shared" si="11"/>
        <v>91320230024050000150</v>
      </c>
    </row>
    <row r="250" spans="1:12" s="45" customFormat="1" ht="56.25" customHeight="1">
      <c r="A250" s="254" t="s">
        <v>492</v>
      </c>
      <c r="B250" s="255" t="s">
        <v>36</v>
      </c>
      <c r="C250" s="256" t="s">
        <v>470</v>
      </c>
      <c r="D250" s="257" t="s">
        <v>493</v>
      </c>
      <c r="E250" s="250"/>
      <c r="F250" s="250"/>
      <c r="G250" s="251"/>
      <c r="H250" s="246">
        <v>20563500</v>
      </c>
      <c r="I250" s="252">
        <v>16925642.789999999</v>
      </c>
      <c r="J250" s="253">
        <v>3637857.21</v>
      </c>
      <c r="K250" s="43" t="str">
        <f>C250 &amp; D250 &amp; G250</f>
        <v>91320235084000000150</v>
      </c>
      <c r="L250" s="44" t="s">
        <v>494</v>
      </c>
    </row>
    <row r="251" spans="1:12" s="45" customFormat="1" ht="56.25" customHeight="1">
      <c r="A251" s="258" t="s">
        <v>495</v>
      </c>
      <c r="B251" s="259" t="s">
        <v>36</v>
      </c>
      <c r="C251" s="260" t="s">
        <v>470</v>
      </c>
      <c r="D251" s="261" t="s">
        <v>496</v>
      </c>
      <c r="E251" s="262"/>
      <c r="F251" s="262"/>
      <c r="G251" s="263"/>
      <c r="H251" s="264">
        <v>20563500</v>
      </c>
      <c r="I251" s="265">
        <v>16925642.789999999</v>
      </c>
      <c r="J251" s="266">
        <f t="shared" si="9"/>
        <v>3637857.2100000009</v>
      </c>
      <c r="K251" s="52" t="str">
        <f t="shared" si="10"/>
        <v>91320235084050000150</v>
      </c>
      <c r="L251" s="53" t="str">
        <f t="shared" si="11"/>
        <v>91320235084050000150</v>
      </c>
    </row>
    <row r="252" spans="1:12" s="45" customFormat="1" ht="45" customHeight="1">
      <c r="A252" s="254" t="s">
        <v>497</v>
      </c>
      <c r="B252" s="255" t="s">
        <v>36</v>
      </c>
      <c r="C252" s="256" t="s">
        <v>470</v>
      </c>
      <c r="D252" s="257" t="s">
        <v>498</v>
      </c>
      <c r="E252" s="250"/>
      <c r="F252" s="250"/>
      <c r="G252" s="251"/>
      <c r="H252" s="246">
        <v>845600</v>
      </c>
      <c r="I252" s="252">
        <v>699752.43</v>
      </c>
      <c r="J252" s="253">
        <v>145847.57</v>
      </c>
      <c r="K252" s="43" t="str">
        <f>C252 &amp; D252 &amp; G252</f>
        <v>91320235137000000150</v>
      </c>
      <c r="L252" s="44" t="s">
        <v>499</v>
      </c>
    </row>
    <row r="253" spans="1:12" s="45" customFormat="1" ht="56.25" customHeight="1">
      <c r="A253" s="258" t="s">
        <v>500</v>
      </c>
      <c r="B253" s="259" t="s">
        <v>36</v>
      </c>
      <c r="C253" s="260" t="s">
        <v>470</v>
      </c>
      <c r="D253" s="261" t="s">
        <v>501</v>
      </c>
      <c r="E253" s="262"/>
      <c r="F253" s="262"/>
      <c r="G253" s="263"/>
      <c r="H253" s="264">
        <v>845600</v>
      </c>
      <c r="I253" s="265">
        <v>699752.43</v>
      </c>
      <c r="J253" s="266">
        <f t="shared" si="9"/>
        <v>145847.56999999995</v>
      </c>
      <c r="K253" s="52" t="str">
        <f t="shared" si="10"/>
        <v>91320235137050000150</v>
      </c>
      <c r="L253" s="53" t="str">
        <f t="shared" si="11"/>
        <v>91320235137050000150</v>
      </c>
    </row>
    <row r="254" spans="1:12" s="45" customFormat="1" ht="45" customHeight="1">
      <c r="A254" s="254" t="s">
        <v>502</v>
      </c>
      <c r="B254" s="255" t="s">
        <v>36</v>
      </c>
      <c r="C254" s="256" t="s">
        <v>470</v>
      </c>
      <c r="D254" s="257" t="s">
        <v>503</v>
      </c>
      <c r="E254" s="250"/>
      <c r="F254" s="250"/>
      <c r="G254" s="251"/>
      <c r="H254" s="246">
        <v>586400</v>
      </c>
      <c r="I254" s="252">
        <v>585611.04</v>
      </c>
      <c r="J254" s="253">
        <v>788.96</v>
      </c>
      <c r="K254" s="43" t="str">
        <f>C254 &amp; D254 &amp; G254</f>
        <v>91320235220000000150</v>
      </c>
      <c r="L254" s="44" t="s">
        <v>504</v>
      </c>
    </row>
    <row r="255" spans="1:12" s="45" customFormat="1" ht="56.25" customHeight="1">
      <c r="A255" s="258" t="s">
        <v>505</v>
      </c>
      <c r="B255" s="259" t="s">
        <v>36</v>
      </c>
      <c r="C255" s="260" t="s">
        <v>470</v>
      </c>
      <c r="D255" s="261" t="s">
        <v>506</v>
      </c>
      <c r="E255" s="262"/>
      <c r="F255" s="262"/>
      <c r="G255" s="263"/>
      <c r="H255" s="264">
        <v>586400</v>
      </c>
      <c r="I255" s="265">
        <v>585611.04</v>
      </c>
      <c r="J255" s="266">
        <f t="shared" si="9"/>
        <v>788.95999999996275</v>
      </c>
      <c r="K255" s="52" t="str">
        <f t="shared" si="10"/>
        <v>91320235220050000150</v>
      </c>
      <c r="L255" s="53" t="str">
        <f t="shared" si="11"/>
        <v>91320235220050000150</v>
      </c>
    </row>
    <row r="256" spans="1:12" s="45" customFormat="1" ht="22.5" customHeight="1">
      <c r="A256" s="254" t="s">
        <v>507</v>
      </c>
      <c r="B256" s="255" t="s">
        <v>36</v>
      </c>
      <c r="C256" s="256" t="s">
        <v>470</v>
      </c>
      <c r="D256" s="257" t="s">
        <v>508</v>
      </c>
      <c r="E256" s="250"/>
      <c r="F256" s="250"/>
      <c r="G256" s="251"/>
      <c r="H256" s="246">
        <v>9805900</v>
      </c>
      <c r="I256" s="252">
        <v>8621181.5299999993</v>
      </c>
      <c r="J256" s="253">
        <v>1184718.47</v>
      </c>
      <c r="K256" s="43" t="str">
        <f>C256 &amp; D256 &amp; G256</f>
        <v>91320235250000000150</v>
      </c>
      <c r="L256" s="44" t="s">
        <v>509</v>
      </c>
    </row>
    <row r="257" spans="1:12" s="45" customFormat="1" ht="33.75" customHeight="1">
      <c r="A257" s="258" t="s">
        <v>510</v>
      </c>
      <c r="B257" s="259" t="s">
        <v>36</v>
      </c>
      <c r="C257" s="260" t="s">
        <v>470</v>
      </c>
      <c r="D257" s="261" t="s">
        <v>511</v>
      </c>
      <c r="E257" s="262"/>
      <c r="F257" s="262"/>
      <c r="G257" s="263"/>
      <c r="H257" s="264">
        <v>9805900</v>
      </c>
      <c r="I257" s="265">
        <v>8621181.5299999993</v>
      </c>
      <c r="J257" s="266">
        <f t="shared" si="9"/>
        <v>1184718.4700000007</v>
      </c>
      <c r="K257" s="52" t="str">
        <f t="shared" si="10"/>
        <v>91320235250050000150</v>
      </c>
      <c r="L257" s="53" t="str">
        <f t="shared" si="11"/>
        <v>91320235250050000150</v>
      </c>
    </row>
    <row r="258" spans="1:12" s="45" customFormat="1" ht="56.25" customHeight="1">
      <c r="A258" s="254" t="s">
        <v>512</v>
      </c>
      <c r="B258" s="255" t="s">
        <v>36</v>
      </c>
      <c r="C258" s="256" t="s">
        <v>470</v>
      </c>
      <c r="D258" s="257" t="s">
        <v>513</v>
      </c>
      <c r="E258" s="250"/>
      <c r="F258" s="250"/>
      <c r="G258" s="251"/>
      <c r="H258" s="246">
        <v>173800</v>
      </c>
      <c r="I258" s="252">
        <v>140781.53</v>
      </c>
      <c r="J258" s="253">
        <v>33018.47</v>
      </c>
      <c r="K258" s="43" t="str">
        <f>C258 &amp; D258 &amp; G258</f>
        <v>91320235270000000150</v>
      </c>
      <c r="L258" s="44" t="s">
        <v>514</v>
      </c>
    </row>
    <row r="259" spans="1:12" s="45" customFormat="1" ht="67.5" customHeight="1">
      <c r="A259" s="258" t="s">
        <v>515</v>
      </c>
      <c r="B259" s="259" t="s">
        <v>36</v>
      </c>
      <c r="C259" s="260" t="s">
        <v>470</v>
      </c>
      <c r="D259" s="261" t="s">
        <v>516</v>
      </c>
      <c r="E259" s="262"/>
      <c r="F259" s="262"/>
      <c r="G259" s="263"/>
      <c r="H259" s="264">
        <v>173800</v>
      </c>
      <c r="I259" s="265">
        <v>140781.53</v>
      </c>
      <c r="J259" s="266">
        <f t="shared" si="9"/>
        <v>33018.47</v>
      </c>
      <c r="K259" s="52" t="str">
        <f t="shared" si="10"/>
        <v>91320235270050000150</v>
      </c>
      <c r="L259" s="53" t="str">
        <f t="shared" si="11"/>
        <v>91320235270050000150</v>
      </c>
    </row>
    <row r="260" spans="1:12" s="45" customFormat="1" ht="45" customHeight="1">
      <c r="A260" s="254" t="s">
        <v>517</v>
      </c>
      <c r="B260" s="255" t="s">
        <v>36</v>
      </c>
      <c r="C260" s="256" t="s">
        <v>470</v>
      </c>
      <c r="D260" s="257" t="s">
        <v>518</v>
      </c>
      <c r="E260" s="250"/>
      <c r="F260" s="250"/>
      <c r="G260" s="251"/>
      <c r="H260" s="246">
        <v>4800</v>
      </c>
      <c r="I260" s="252">
        <v>1755.87</v>
      </c>
      <c r="J260" s="253">
        <v>3044.13</v>
      </c>
      <c r="K260" s="43" t="str">
        <f>C260 &amp; D260 &amp; G260</f>
        <v>91320235280000000150</v>
      </c>
      <c r="L260" s="44" t="s">
        <v>519</v>
      </c>
    </row>
    <row r="261" spans="1:12" s="45" customFormat="1" ht="45" customHeight="1">
      <c r="A261" s="258" t="s">
        <v>520</v>
      </c>
      <c r="B261" s="259" t="s">
        <v>36</v>
      </c>
      <c r="C261" s="260" t="s">
        <v>470</v>
      </c>
      <c r="D261" s="261" t="s">
        <v>521</v>
      </c>
      <c r="E261" s="262"/>
      <c r="F261" s="262"/>
      <c r="G261" s="263"/>
      <c r="H261" s="264">
        <v>4800</v>
      </c>
      <c r="I261" s="265">
        <v>1755.87</v>
      </c>
      <c r="J261" s="266">
        <f t="shared" si="9"/>
        <v>3044.13</v>
      </c>
      <c r="K261" s="52" t="str">
        <f t="shared" si="10"/>
        <v>91320235280050000150</v>
      </c>
      <c r="L261" s="53" t="str">
        <f t="shared" si="11"/>
        <v>91320235280050000150</v>
      </c>
    </row>
    <row r="262" spans="1:12" s="45" customFormat="1" ht="78.75" customHeight="1">
      <c r="A262" s="254" t="s">
        <v>522</v>
      </c>
      <c r="B262" s="255" t="s">
        <v>36</v>
      </c>
      <c r="C262" s="256" t="s">
        <v>470</v>
      </c>
      <c r="D262" s="257" t="s">
        <v>523</v>
      </c>
      <c r="E262" s="250"/>
      <c r="F262" s="250"/>
      <c r="G262" s="251"/>
      <c r="H262" s="246">
        <v>11680700</v>
      </c>
      <c r="I262" s="252">
        <v>10895891.369999999</v>
      </c>
      <c r="J262" s="253">
        <v>784808.63</v>
      </c>
      <c r="K262" s="43" t="str">
        <f>C262 &amp; D262 &amp; G262</f>
        <v>91320235380000000150</v>
      </c>
      <c r="L262" s="44" t="s">
        <v>524</v>
      </c>
    </row>
    <row r="263" spans="1:12" s="45" customFormat="1" ht="78.75" customHeight="1">
      <c r="A263" s="258" t="s">
        <v>525</v>
      </c>
      <c r="B263" s="259" t="s">
        <v>36</v>
      </c>
      <c r="C263" s="260" t="s">
        <v>470</v>
      </c>
      <c r="D263" s="261" t="s">
        <v>526</v>
      </c>
      <c r="E263" s="262"/>
      <c r="F263" s="262"/>
      <c r="G263" s="263"/>
      <c r="H263" s="264">
        <v>11680700</v>
      </c>
      <c r="I263" s="265">
        <v>10895891.369999999</v>
      </c>
      <c r="J263" s="266">
        <f t="shared" si="9"/>
        <v>784808.63000000082</v>
      </c>
      <c r="K263" s="52" t="str">
        <f t="shared" si="10"/>
        <v>91320235380050000150</v>
      </c>
      <c r="L263" s="53" t="str">
        <f t="shared" si="11"/>
        <v>91320235380050000150</v>
      </c>
    </row>
    <row r="264" spans="1:12" s="45" customFormat="1" ht="33.75" customHeight="1">
      <c r="A264" s="254" t="s">
        <v>527</v>
      </c>
      <c r="B264" s="255" t="s">
        <v>36</v>
      </c>
      <c r="C264" s="256" t="s">
        <v>470</v>
      </c>
      <c r="D264" s="257" t="s">
        <v>528</v>
      </c>
      <c r="E264" s="250"/>
      <c r="F264" s="250"/>
      <c r="G264" s="251"/>
      <c r="H264" s="246">
        <v>8499800</v>
      </c>
      <c r="I264" s="252">
        <v>7845818.4500000002</v>
      </c>
      <c r="J264" s="253">
        <v>653981.55000000005</v>
      </c>
      <c r="K264" s="43" t="str">
        <f>C264 &amp; D264 &amp; G264</f>
        <v>91320235573000000150</v>
      </c>
      <c r="L264" s="44" t="s">
        <v>529</v>
      </c>
    </row>
    <row r="265" spans="1:12" s="45" customFormat="1" ht="33.75" customHeight="1">
      <c r="A265" s="258" t="s">
        <v>530</v>
      </c>
      <c r="B265" s="259" t="s">
        <v>36</v>
      </c>
      <c r="C265" s="260" t="s">
        <v>470</v>
      </c>
      <c r="D265" s="261" t="s">
        <v>531</v>
      </c>
      <c r="E265" s="262"/>
      <c r="F265" s="262"/>
      <c r="G265" s="263"/>
      <c r="H265" s="264">
        <v>8499800</v>
      </c>
      <c r="I265" s="265">
        <v>7845818.4500000002</v>
      </c>
      <c r="J265" s="266">
        <f t="shared" si="9"/>
        <v>653981.54999999981</v>
      </c>
      <c r="K265" s="52" t="str">
        <f t="shared" si="10"/>
        <v>91320235573050000150</v>
      </c>
      <c r="L265" s="53" t="str">
        <f t="shared" si="11"/>
        <v>91320235573050000150</v>
      </c>
    </row>
    <row r="266" spans="1:12" s="45" customFormat="1" ht="33.75" customHeight="1">
      <c r="A266" s="254" t="s">
        <v>532</v>
      </c>
      <c r="B266" s="255" t="s">
        <v>36</v>
      </c>
      <c r="C266" s="256" t="s">
        <v>470</v>
      </c>
      <c r="D266" s="257" t="s">
        <v>533</v>
      </c>
      <c r="E266" s="250"/>
      <c r="F266" s="250"/>
      <c r="G266" s="251"/>
      <c r="H266" s="246">
        <v>-99794.41</v>
      </c>
      <c r="I266" s="252">
        <v>-99794.41</v>
      </c>
      <c r="J266" s="253">
        <v>0</v>
      </c>
      <c r="K266" s="43" t="str">
        <f>C266 &amp; D266 &amp; G266</f>
        <v>91321900000000000000</v>
      </c>
      <c r="L266" s="44" t="s">
        <v>534</v>
      </c>
    </row>
    <row r="267" spans="1:12" s="45" customFormat="1" ht="45" customHeight="1">
      <c r="A267" s="254" t="s">
        <v>535</v>
      </c>
      <c r="B267" s="255" t="s">
        <v>36</v>
      </c>
      <c r="C267" s="256" t="s">
        <v>470</v>
      </c>
      <c r="D267" s="257" t="s">
        <v>536</v>
      </c>
      <c r="E267" s="250"/>
      <c r="F267" s="250"/>
      <c r="G267" s="251"/>
      <c r="H267" s="246">
        <v>-99794.41</v>
      </c>
      <c r="I267" s="252">
        <v>-99794.41</v>
      </c>
      <c r="J267" s="253">
        <v>0</v>
      </c>
      <c r="K267" s="43" t="str">
        <f>C267 &amp; D267 &amp; G267</f>
        <v>91321900000050000150</v>
      </c>
      <c r="L267" s="44" t="s">
        <v>537</v>
      </c>
    </row>
    <row r="268" spans="1:12" s="45" customFormat="1" ht="45" customHeight="1">
      <c r="A268" s="258" t="s">
        <v>538</v>
      </c>
      <c r="B268" s="259" t="s">
        <v>36</v>
      </c>
      <c r="C268" s="260" t="s">
        <v>470</v>
      </c>
      <c r="D268" s="261" t="s">
        <v>539</v>
      </c>
      <c r="E268" s="262"/>
      <c r="F268" s="262"/>
      <c r="G268" s="263"/>
      <c r="H268" s="264">
        <v>-99794.41</v>
      </c>
      <c r="I268" s="265">
        <v>-99794.41</v>
      </c>
      <c r="J268" s="266">
        <f t="shared" si="9"/>
        <v>0</v>
      </c>
      <c r="K268" s="52" t="str">
        <f t="shared" si="10"/>
        <v>91321960010050000150</v>
      </c>
      <c r="L268" s="53" t="str">
        <f t="shared" si="11"/>
        <v>91321960010050000150</v>
      </c>
    </row>
    <row r="269" spans="1:12" ht="3.75" hidden="1" customHeight="1" thickBot="1">
      <c r="A269" s="267"/>
      <c r="B269" s="268"/>
      <c r="C269" s="269"/>
      <c r="D269" s="270"/>
      <c r="E269" s="270"/>
      <c r="F269" s="270"/>
      <c r="G269" s="270"/>
      <c r="H269" s="271"/>
      <c r="I269" s="272"/>
      <c r="J269" s="273"/>
      <c r="K269" s="61"/>
    </row>
    <row r="270" spans="1:12">
      <c r="A270" s="274"/>
      <c r="B270" s="275"/>
      <c r="C270" s="207"/>
      <c r="D270" s="207"/>
      <c r="E270" s="207"/>
      <c r="F270" s="207"/>
      <c r="G270" s="207"/>
      <c r="H270" s="276"/>
      <c r="I270" s="276"/>
      <c r="J270" s="207"/>
      <c r="K270" s="2"/>
    </row>
    <row r="271" spans="1:12" ht="12.75" customHeight="1">
      <c r="A271" s="218" t="s">
        <v>540</v>
      </c>
      <c r="B271" s="218"/>
      <c r="C271" s="218"/>
      <c r="D271" s="218"/>
      <c r="E271" s="218"/>
      <c r="F271" s="218"/>
      <c r="G271" s="218"/>
      <c r="H271" s="218"/>
      <c r="I271" s="218"/>
      <c r="J271" s="218"/>
      <c r="K271" s="65"/>
    </row>
    <row r="272" spans="1:12">
      <c r="A272" s="219"/>
      <c r="B272" s="219"/>
      <c r="C272" s="220"/>
      <c r="D272" s="220"/>
      <c r="E272" s="220"/>
      <c r="F272" s="220"/>
      <c r="G272" s="220"/>
      <c r="H272" s="221"/>
      <c r="I272" s="221"/>
      <c r="J272" s="211" t="s">
        <v>541</v>
      </c>
      <c r="K272" s="12"/>
    </row>
    <row r="273" spans="1:12" ht="12.75" customHeight="1">
      <c r="A273" s="223" t="s">
        <v>25</v>
      </c>
      <c r="B273" s="223" t="s">
        <v>26</v>
      </c>
      <c r="C273" s="224" t="s">
        <v>542</v>
      </c>
      <c r="D273" s="225"/>
      <c r="E273" s="225"/>
      <c r="F273" s="225"/>
      <c r="G273" s="226"/>
      <c r="H273" s="223" t="s">
        <v>28</v>
      </c>
      <c r="I273" s="223" t="s">
        <v>29</v>
      </c>
      <c r="J273" s="223" t="s">
        <v>30</v>
      </c>
      <c r="K273" s="23"/>
    </row>
    <row r="274" spans="1:12">
      <c r="A274" s="227"/>
      <c r="B274" s="227"/>
      <c r="C274" s="228"/>
      <c r="D274" s="229"/>
      <c r="E274" s="229"/>
      <c r="F274" s="229"/>
      <c r="G274" s="230"/>
      <c r="H274" s="227"/>
      <c r="I274" s="227"/>
      <c r="J274" s="227"/>
      <c r="K274" s="23"/>
    </row>
    <row r="275" spans="1:12">
      <c r="A275" s="231"/>
      <c r="B275" s="231"/>
      <c r="C275" s="232"/>
      <c r="D275" s="233"/>
      <c r="E275" s="233"/>
      <c r="F275" s="233"/>
      <c r="G275" s="234"/>
      <c r="H275" s="231"/>
      <c r="I275" s="231"/>
      <c r="J275" s="231"/>
      <c r="K275" s="23"/>
    </row>
    <row r="276" spans="1:12" ht="13.5" thickBot="1">
      <c r="A276" s="235">
        <v>1</v>
      </c>
      <c r="B276" s="236">
        <v>2</v>
      </c>
      <c r="C276" s="237">
        <v>3</v>
      </c>
      <c r="D276" s="238"/>
      <c r="E276" s="238"/>
      <c r="F276" s="238"/>
      <c r="G276" s="239"/>
      <c r="H276" s="240" t="s">
        <v>32</v>
      </c>
      <c r="I276" s="240" t="s">
        <v>33</v>
      </c>
      <c r="J276" s="240" t="s">
        <v>34</v>
      </c>
      <c r="K276" s="27"/>
    </row>
    <row r="277" spans="1:12">
      <c r="A277" s="241" t="s">
        <v>543</v>
      </c>
      <c r="B277" s="242" t="s">
        <v>544</v>
      </c>
      <c r="C277" s="243" t="s">
        <v>37</v>
      </c>
      <c r="D277" s="244"/>
      <c r="E277" s="244"/>
      <c r="F277" s="244"/>
      <c r="G277" s="245"/>
      <c r="H277" s="246">
        <v>767355888.95000005</v>
      </c>
      <c r="I277" s="246">
        <v>588603671.62</v>
      </c>
      <c r="J277" s="247">
        <v>178752217.33000001</v>
      </c>
    </row>
    <row r="278" spans="1:12" ht="12.75" customHeight="1">
      <c r="A278" s="277" t="s">
        <v>38</v>
      </c>
      <c r="B278" s="123"/>
      <c r="C278" s="249"/>
      <c r="D278" s="250"/>
      <c r="E278" s="250"/>
      <c r="F278" s="250"/>
      <c r="G278" s="251"/>
      <c r="H278" s="278"/>
      <c r="I278" s="279"/>
      <c r="J278" s="280"/>
    </row>
    <row r="279" spans="1:12" s="45" customFormat="1" ht="12.75" customHeight="1">
      <c r="A279" s="254"/>
      <c r="B279" s="255" t="s">
        <v>544</v>
      </c>
      <c r="C279" s="256" t="s">
        <v>545</v>
      </c>
      <c r="D279" s="281" t="s">
        <v>546</v>
      </c>
      <c r="E279" s="257" t="s">
        <v>547</v>
      </c>
      <c r="F279" s="282"/>
      <c r="G279" s="283" t="s">
        <v>548</v>
      </c>
      <c r="H279" s="246">
        <v>229200</v>
      </c>
      <c r="I279" s="252">
        <v>167783.76</v>
      </c>
      <c r="J279" s="253">
        <v>61416.24</v>
      </c>
      <c r="K279" s="43" t="str">
        <f t="shared" ref="K279:K284" si="12">C279 &amp; D279 &amp;E279 &amp; F279 &amp; G279</f>
        <v>90100000000000000000</v>
      </c>
      <c r="L279" s="70" t="s">
        <v>549</v>
      </c>
    </row>
    <row r="280" spans="1:12" s="45" customFormat="1" ht="12.75" customHeight="1">
      <c r="A280" s="254" t="s">
        <v>550</v>
      </c>
      <c r="B280" s="255" t="s">
        <v>544</v>
      </c>
      <c r="C280" s="256" t="s">
        <v>545</v>
      </c>
      <c r="D280" s="281" t="s">
        <v>551</v>
      </c>
      <c r="E280" s="257" t="s">
        <v>547</v>
      </c>
      <c r="F280" s="282"/>
      <c r="G280" s="283" t="s">
        <v>548</v>
      </c>
      <c r="H280" s="246">
        <v>229200</v>
      </c>
      <c r="I280" s="252">
        <v>167783.76</v>
      </c>
      <c r="J280" s="253">
        <v>61416.24</v>
      </c>
      <c r="K280" s="43" t="str">
        <f t="shared" si="12"/>
        <v>90101000000000000000</v>
      </c>
      <c r="L280" s="70" t="s">
        <v>552</v>
      </c>
    </row>
    <row r="281" spans="1:12" s="45" customFormat="1" ht="33.75" customHeight="1">
      <c r="A281" s="254" t="s">
        <v>553</v>
      </c>
      <c r="B281" s="255" t="s">
        <v>544</v>
      </c>
      <c r="C281" s="256" t="s">
        <v>545</v>
      </c>
      <c r="D281" s="281" t="s">
        <v>554</v>
      </c>
      <c r="E281" s="257" t="s">
        <v>547</v>
      </c>
      <c r="F281" s="282"/>
      <c r="G281" s="283" t="s">
        <v>548</v>
      </c>
      <c r="H281" s="246">
        <v>229200</v>
      </c>
      <c r="I281" s="252">
        <v>167783.76</v>
      </c>
      <c r="J281" s="253">
        <v>61416.24</v>
      </c>
      <c r="K281" s="43" t="str">
        <f t="shared" si="12"/>
        <v>90101030000000000000</v>
      </c>
      <c r="L281" s="70" t="s">
        <v>555</v>
      </c>
    </row>
    <row r="282" spans="1:12" s="45" customFormat="1" ht="12.75" customHeight="1">
      <c r="A282" s="254"/>
      <c r="B282" s="255" t="s">
        <v>544</v>
      </c>
      <c r="C282" s="256" t="s">
        <v>545</v>
      </c>
      <c r="D282" s="281" t="s">
        <v>554</v>
      </c>
      <c r="E282" s="257" t="s">
        <v>556</v>
      </c>
      <c r="F282" s="282"/>
      <c r="G282" s="283" t="s">
        <v>548</v>
      </c>
      <c r="H282" s="246">
        <v>141000</v>
      </c>
      <c r="I282" s="252">
        <v>109515.9</v>
      </c>
      <c r="J282" s="253">
        <v>31484.1</v>
      </c>
      <c r="K282" s="43" t="str">
        <f t="shared" si="12"/>
        <v>90101039030000110000</v>
      </c>
      <c r="L282" s="70" t="s">
        <v>557</v>
      </c>
    </row>
    <row r="283" spans="1:12" s="45" customFormat="1" ht="56.25" customHeight="1">
      <c r="A283" s="254" t="s">
        <v>558</v>
      </c>
      <c r="B283" s="255" t="s">
        <v>544</v>
      </c>
      <c r="C283" s="256" t="s">
        <v>545</v>
      </c>
      <c r="D283" s="281" t="s">
        <v>554</v>
      </c>
      <c r="E283" s="257" t="s">
        <v>556</v>
      </c>
      <c r="F283" s="282"/>
      <c r="G283" s="283" t="s">
        <v>86</v>
      </c>
      <c r="H283" s="246">
        <v>141000</v>
      </c>
      <c r="I283" s="252">
        <v>109515.9</v>
      </c>
      <c r="J283" s="253">
        <v>31484.1</v>
      </c>
      <c r="K283" s="43" t="str">
        <f t="shared" si="12"/>
        <v>90101039030000110100</v>
      </c>
      <c r="L283" s="70" t="s">
        <v>559</v>
      </c>
    </row>
    <row r="284" spans="1:12" s="45" customFormat="1" ht="22.5" customHeight="1">
      <c r="A284" s="254" t="s">
        <v>560</v>
      </c>
      <c r="B284" s="255" t="s">
        <v>544</v>
      </c>
      <c r="C284" s="256" t="s">
        <v>545</v>
      </c>
      <c r="D284" s="281" t="s">
        <v>554</v>
      </c>
      <c r="E284" s="257" t="s">
        <v>556</v>
      </c>
      <c r="F284" s="282"/>
      <c r="G284" s="283" t="s">
        <v>561</v>
      </c>
      <c r="H284" s="246">
        <v>141000</v>
      </c>
      <c r="I284" s="252">
        <v>109515.9</v>
      </c>
      <c r="J284" s="253">
        <v>31484.1</v>
      </c>
      <c r="K284" s="43" t="str">
        <f t="shared" si="12"/>
        <v>90101039030000110120</v>
      </c>
      <c r="L284" s="70" t="s">
        <v>562</v>
      </c>
    </row>
    <row r="285" spans="1:12" s="45" customFormat="1" ht="22.5" customHeight="1">
      <c r="A285" s="258" t="s">
        <v>563</v>
      </c>
      <c r="B285" s="259" t="s">
        <v>544</v>
      </c>
      <c r="C285" s="260" t="s">
        <v>545</v>
      </c>
      <c r="D285" s="284" t="s">
        <v>554</v>
      </c>
      <c r="E285" s="261" t="s">
        <v>556</v>
      </c>
      <c r="F285" s="285"/>
      <c r="G285" s="286" t="s">
        <v>564</v>
      </c>
      <c r="H285" s="264">
        <v>95100</v>
      </c>
      <c r="I285" s="265">
        <v>75007.539999999994</v>
      </c>
      <c r="J285" s="266">
        <f t="shared" ref="J285:J347" si="13">IF(IF(H285="",0,H285)=0,0,(IF(H285&gt;0,IF(I285&gt;H285,0,H285-I285),IF(I285&gt;H285,H285-I285,0))))</f>
        <v>20092.460000000006</v>
      </c>
      <c r="K285" s="43" t="str">
        <f t="shared" ref="K285:K347" si="14">C285 &amp; D285 &amp;E285 &amp; F285 &amp; G285</f>
        <v>90101039030000110121</v>
      </c>
      <c r="L285" s="53" t="str">
        <f t="shared" ref="L285:L347" si="15">C285 &amp; D285 &amp;E285 &amp; F285 &amp; G285</f>
        <v>90101039030000110121</v>
      </c>
    </row>
    <row r="286" spans="1:12" s="45" customFormat="1" ht="33.75" customHeight="1">
      <c r="A286" s="258" t="s">
        <v>565</v>
      </c>
      <c r="B286" s="259" t="s">
        <v>544</v>
      </c>
      <c r="C286" s="260" t="s">
        <v>545</v>
      </c>
      <c r="D286" s="284" t="s">
        <v>554</v>
      </c>
      <c r="E286" s="261" t="s">
        <v>556</v>
      </c>
      <c r="F286" s="285"/>
      <c r="G286" s="286" t="s">
        <v>566</v>
      </c>
      <c r="H286" s="264">
        <v>13700</v>
      </c>
      <c r="I286" s="265">
        <v>10256.4</v>
      </c>
      <c r="J286" s="266">
        <f t="shared" si="13"/>
        <v>3443.6000000000004</v>
      </c>
      <c r="K286" s="43" t="str">
        <f t="shared" si="14"/>
        <v>90101039030000110122</v>
      </c>
      <c r="L286" s="53" t="str">
        <f t="shared" si="15"/>
        <v>90101039030000110122</v>
      </c>
    </row>
    <row r="287" spans="1:12" s="45" customFormat="1" ht="33.75" customHeight="1">
      <c r="A287" s="258" t="s">
        <v>567</v>
      </c>
      <c r="B287" s="259" t="s">
        <v>544</v>
      </c>
      <c r="C287" s="260" t="s">
        <v>545</v>
      </c>
      <c r="D287" s="284" t="s">
        <v>554</v>
      </c>
      <c r="E287" s="261" t="s">
        <v>556</v>
      </c>
      <c r="F287" s="285"/>
      <c r="G287" s="286" t="s">
        <v>568</v>
      </c>
      <c r="H287" s="264">
        <v>32200</v>
      </c>
      <c r="I287" s="265">
        <v>24251.96</v>
      </c>
      <c r="J287" s="266">
        <f t="shared" si="13"/>
        <v>7948.0400000000009</v>
      </c>
      <c r="K287" s="43" t="str">
        <f t="shared" si="14"/>
        <v>90101039030000110129</v>
      </c>
      <c r="L287" s="53" t="str">
        <f t="shared" si="15"/>
        <v>90101039030000110129</v>
      </c>
    </row>
    <row r="288" spans="1:12" s="45" customFormat="1" ht="12.75" customHeight="1">
      <c r="A288" s="254"/>
      <c r="B288" s="255" t="s">
        <v>544</v>
      </c>
      <c r="C288" s="256" t="s">
        <v>545</v>
      </c>
      <c r="D288" s="281" t="s">
        <v>554</v>
      </c>
      <c r="E288" s="257" t="s">
        <v>569</v>
      </c>
      <c r="F288" s="282"/>
      <c r="G288" s="283" t="s">
        <v>548</v>
      </c>
      <c r="H288" s="246">
        <v>88200</v>
      </c>
      <c r="I288" s="252">
        <v>58267.86</v>
      </c>
      <c r="J288" s="253">
        <v>29932.14</v>
      </c>
      <c r="K288" s="43" t="str">
        <f>C288 &amp; D288 &amp;E288 &amp; F288 &amp; G288</f>
        <v>90101039030000190000</v>
      </c>
      <c r="L288" s="70" t="s">
        <v>570</v>
      </c>
    </row>
    <row r="289" spans="1:12" s="45" customFormat="1" ht="22.5" customHeight="1">
      <c r="A289" s="254" t="s">
        <v>571</v>
      </c>
      <c r="B289" s="255" t="s">
        <v>544</v>
      </c>
      <c r="C289" s="256" t="s">
        <v>545</v>
      </c>
      <c r="D289" s="281" t="s">
        <v>554</v>
      </c>
      <c r="E289" s="257" t="s">
        <v>569</v>
      </c>
      <c r="F289" s="282"/>
      <c r="G289" s="283" t="s">
        <v>544</v>
      </c>
      <c r="H289" s="246">
        <v>88200</v>
      </c>
      <c r="I289" s="252">
        <v>58267.86</v>
      </c>
      <c r="J289" s="253">
        <v>29932.14</v>
      </c>
      <c r="K289" s="43" t="str">
        <f>C289 &amp; D289 &amp;E289 &amp; F289 &amp; G289</f>
        <v>90101039030000190200</v>
      </c>
      <c r="L289" s="70" t="s">
        <v>572</v>
      </c>
    </row>
    <row r="290" spans="1:12" s="45" customFormat="1" ht="22.5" customHeight="1">
      <c r="A290" s="254" t="s">
        <v>573</v>
      </c>
      <c r="B290" s="255" t="s">
        <v>544</v>
      </c>
      <c r="C290" s="256" t="s">
        <v>545</v>
      </c>
      <c r="D290" s="281" t="s">
        <v>554</v>
      </c>
      <c r="E290" s="257" t="s">
        <v>569</v>
      </c>
      <c r="F290" s="282"/>
      <c r="G290" s="283" t="s">
        <v>574</v>
      </c>
      <c r="H290" s="246">
        <v>88200</v>
      </c>
      <c r="I290" s="252">
        <v>58267.86</v>
      </c>
      <c r="J290" s="253">
        <v>29932.14</v>
      </c>
      <c r="K290" s="43" t="str">
        <f>C290 &amp; D290 &amp;E290 &amp; F290 &amp; G290</f>
        <v>90101039030000190240</v>
      </c>
      <c r="L290" s="70" t="s">
        <v>575</v>
      </c>
    </row>
    <row r="291" spans="1:12" s="45" customFormat="1" ht="12.75" customHeight="1">
      <c r="A291" s="258" t="s">
        <v>576</v>
      </c>
      <c r="B291" s="259" t="s">
        <v>544</v>
      </c>
      <c r="C291" s="260" t="s">
        <v>545</v>
      </c>
      <c r="D291" s="284" t="s">
        <v>554</v>
      </c>
      <c r="E291" s="261" t="s">
        <v>569</v>
      </c>
      <c r="F291" s="285"/>
      <c r="G291" s="286" t="s">
        <v>577</v>
      </c>
      <c r="H291" s="264">
        <v>88200</v>
      </c>
      <c r="I291" s="265">
        <v>58267.86</v>
      </c>
      <c r="J291" s="266">
        <f t="shared" si="13"/>
        <v>29932.14</v>
      </c>
      <c r="K291" s="43" t="str">
        <f t="shared" si="14"/>
        <v>90101039030000190244</v>
      </c>
      <c r="L291" s="53" t="str">
        <f t="shared" si="15"/>
        <v>90101039030000190244</v>
      </c>
    </row>
    <row r="292" spans="1:12" s="45" customFormat="1" ht="12.75" customHeight="1">
      <c r="A292" s="254">
        <v>902</v>
      </c>
      <c r="B292" s="255" t="s">
        <v>544</v>
      </c>
      <c r="C292" s="256" t="s">
        <v>273</v>
      </c>
      <c r="D292" s="281" t="s">
        <v>546</v>
      </c>
      <c r="E292" s="257" t="s">
        <v>547</v>
      </c>
      <c r="F292" s="282"/>
      <c r="G292" s="283" t="s">
        <v>548</v>
      </c>
      <c r="H292" s="246">
        <v>123101988.95</v>
      </c>
      <c r="I292" s="252">
        <v>85497113.370000005</v>
      </c>
      <c r="J292" s="253">
        <v>37604875.579999998</v>
      </c>
      <c r="K292" s="43" t="str">
        <f t="shared" ref="K292:K297" si="16">C292 &amp; D292 &amp;E292 &amp; F292 &amp; G292</f>
        <v>90200000000000000000</v>
      </c>
      <c r="L292" s="70" t="s">
        <v>274</v>
      </c>
    </row>
    <row r="293" spans="1:12" s="45" customFormat="1" ht="12.75" customHeight="1">
      <c r="A293" s="254" t="s">
        <v>550</v>
      </c>
      <c r="B293" s="255" t="s">
        <v>544</v>
      </c>
      <c r="C293" s="256" t="s">
        <v>273</v>
      </c>
      <c r="D293" s="281" t="s">
        <v>551</v>
      </c>
      <c r="E293" s="257" t="s">
        <v>547</v>
      </c>
      <c r="F293" s="282"/>
      <c r="G293" s="283" t="s">
        <v>548</v>
      </c>
      <c r="H293" s="246">
        <v>42842512.789999999</v>
      </c>
      <c r="I293" s="252">
        <v>33040374.100000001</v>
      </c>
      <c r="J293" s="253">
        <v>9802138.6899999995</v>
      </c>
      <c r="K293" s="43" t="str">
        <f t="shared" si="16"/>
        <v>90201000000000000000</v>
      </c>
      <c r="L293" s="70" t="s">
        <v>578</v>
      </c>
    </row>
    <row r="294" spans="1:12" s="45" customFormat="1" ht="45" customHeight="1">
      <c r="A294" s="254" t="s">
        <v>579</v>
      </c>
      <c r="B294" s="255" t="s">
        <v>544</v>
      </c>
      <c r="C294" s="256" t="s">
        <v>273</v>
      </c>
      <c r="D294" s="281" t="s">
        <v>580</v>
      </c>
      <c r="E294" s="257" t="s">
        <v>547</v>
      </c>
      <c r="F294" s="282"/>
      <c r="G294" s="283" t="s">
        <v>548</v>
      </c>
      <c r="H294" s="246">
        <v>31983599.789999999</v>
      </c>
      <c r="I294" s="252">
        <v>24948608.690000001</v>
      </c>
      <c r="J294" s="253">
        <v>7034991.0999999996</v>
      </c>
      <c r="K294" s="43" t="str">
        <f t="shared" si="16"/>
        <v>90201040000000000000</v>
      </c>
      <c r="L294" s="70" t="s">
        <v>581</v>
      </c>
    </row>
    <row r="295" spans="1:12" s="45" customFormat="1" ht="12.75" customHeight="1">
      <c r="A295" s="254"/>
      <c r="B295" s="255" t="s">
        <v>544</v>
      </c>
      <c r="C295" s="256" t="s">
        <v>273</v>
      </c>
      <c r="D295" s="281" t="s">
        <v>580</v>
      </c>
      <c r="E295" s="257" t="s">
        <v>582</v>
      </c>
      <c r="F295" s="282"/>
      <c r="G295" s="283" t="s">
        <v>548</v>
      </c>
      <c r="H295" s="246">
        <v>20000</v>
      </c>
      <c r="I295" s="252">
        <v>0</v>
      </c>
      <c r="J295" s="253">
        <v>20000</v>
      </c>
      <c r="K295" s="43" t="str">
        <f t="shared" si="16"/>
        <v>90201040920082690000</v>
      </c>
      <c r="L295" s="70" t="s">
        <v>583</v>
      </c>
    </row>
    <row r="296" spans="1:12" s="45" customFormat="1" ht="22.5" customHeight="1">
      <c r="A296" s="254" t="s">
        <v>571</v>
      </c>
      <c r="B296" s="255" t="s">
        <v>544</v>
      </c>
      <c r="C296" s="256" t="s">
        <v>273</v>
      </c>
      <c r="D296" s="281" t="s">
        <v>580</v>
      </c>
      <c r="E296" s="257" t="s">
        <v>582</v>
      </c>
      <c r="F296" s="282"/>
      <c r="G296" s="283" t="s">
        <v>544</v>
      </c>
      <c r="H296" s="246">
        <v>20000</v>
      </c>
      <c r="I296" s="252">
        <v>0</v>
      </c>
      <c r="J296" s="253">
        <v>20000</v>
      </c>
      <c r="K296" s="43" t="str">
        <f t="shared" si="16"/>
        <v>90201040920082690200</v>
      </c>
      <c r="L296" s="70" t="s">
        <v>584</v>
      </c>
    </row>
    <row r="297" spans="1:12" s="45" customFormat="1" ht="22.5" customHeight="1">
      <c r="A297" s="254" t="s">
        <v>573</v>
      </c>
      <c r="B297" s="255" t="s">
        <v>544</v>
      </c>
      <c r="C297" s="256" t="s">
        <v>273</v>
      </c>
      <c r="D297" s="281" t="s">
        <v>580</v>
      </c>
      <c r="E297" s="257" t="s">
        <v>582</v>
      </c>
      <c r="F297" s="282"/>
      <c r="G297" s="283" t="s">
        <v>574</v>
      </c>
      <c r="H297" s="246">
        <v>20000</v>
      </c>
      <c r="I297" s="252">
        <v>0</v>
      </c>
      <c r="J297" s="253">
        <v>20000</v>
      </c>
      <c r="K297" s="43" t="str">
        <f t="shared" si="16"/>
        <v>90201040920082690240</v>
      </c>
      <c r="L297" s="70" t="s">
        <v>585</v>
      </c>
    </row>
    <row r="298" spans="1:12" s="45" customFormat="1" ht="12.75" customHeight="1">
      <c r="A298" s="258" t="s">
        <v>576</v>
      </c>
      <c r="B298" s="259" t="s">
        <v>544</v>
      </c>
      <c r="C298" s="260" t="s">
        <v>273</v>
      </c>
      <c r="D298" s="284" t="s">
        <v>580</v>
      </c>
      <c r="E298" s="261" t="s">
        <v>582</v>
      </c>
      <c r="F298" s="285"/>
      <c r="G298" s="286" t="s">
        <v>577</v>
      </c>
      <c r="H298" s="264">
        <v>20000</v>
      </c>
      <c r="I298" s="265">
        <v>0</v>
      </c>
      <c r="J298" s="266">
        <f t="shared" si="13"/>
        <v>20000</v>
      </c>
      <c r="K298" s="43" t="str">
        <f t="shared" si="14"/>
        <v>90201040920082690244</v>
      </c>
      <c r="L298" s="53" t="str">
        <f t="shared" si="15"/>
        <v>90201040920082690244</v>
      </c>
    </row>
    <row r="299" spans="1:12" s="45" customFormat="1" ht="12.75" customHeight="1">
      <c r="A299" s="254"/>
      <c r="B299" s="255" t="s">
        <v>544</v>
      </c>
      <c r="C299" s="256" t="s">
        <v>273</v>
      </c>
      <c r="D299" s="281" t="s">
        <v>580</v>
      </c>
      <c r="E299" s="257" t="s">
        <v>586</v>
      </c>
      <c r="F299" s="282"/>
      <c r="G299" s="283" t="s">
        <v>548</v>
      </c>
      <c r="H299" s="246">
        <v>224000</v>
      </c>
      <c r="I299" s="252">
        <v>203868.5</v>
      </c>
      <c r="J299" s="253">
        <v>20131.5</v>
      </c>
      <c r="K299" s="43" t="str">
        <f>C299 &amp; D299 &amp;E299 &amp; F299 &amp; G299</f>
        <v>90201041510082270000</v>
      </c>
      <c r="L299" s="70" t="s">
        <v>587</v>
      </c>
    </row>
    <row r="300" spans="1:12" s="45" customFormat="1" ht="22.5" customHeight="1">
      <c r="A300" s="254" t="s">
        <v>571</v>
      </c>
      <c r="B300" s="255" t="s">
        <v>544</v>
      </c>
      <c r="C300" s="256" t="s">
        <v>273</v>
      </c>
      <c r="D300" s="281" t="s">
        <v>580</v>
      </c>
      <c r="E300" s="257" t="s">
        <v>586</v>
      </c>
      <c r="F300" s="282"/>
      <c r="G300" s="283" t="s">
        <v>544</v>
      </c>
      <c r="H300" s="246">
        <v>224000</v>
      </c>
      <c r="I300" s="252">
        <v>203868.5</v>
      </c>
      <c r="J300" s="253">
        <v>20131.5</v>
      </c>
      <c r="K300" s="43" t="str">
        <f>C300 &amp; D300 &amp;E300 &amp; F300 &amp; G300</f>
        <v>90201041510082270200</v>
      </c>
      <c r="L300" s="70" t="s">
        <v>588</v>
      </c>
    </row>
    <row r="301" spans="1:12" s="45" customFormat="1" ht="22.5" customHeight="1">
      <c r="A301" s="254" t="s">
        <v>573</v>
      </c>
      <c r="B301" s="255" t="s">
        <v>544</v>
      </c>
      <c r="C301" s="256" t="s">
        <v>273</v>
      </c>
      <c r="D301" s="281" t="s">
        <v>580</v>
      </c>
      <c r="E301" s="257" t="s">
        <v>586</v>
      </c>
      <c r="F301" s="282"/>
      <c r="G301" s="283" t="s">
        <v>574</v>
      </c>
      <c r="H301" s="246">
        <v>224000</v>
      </c>
      <c r="I301" s="252">
        <v>203868.5</v>
      </c>
      <c r="J301" s="253">
        <v>20131.5</v>
      </c>
      <c r="K301" s="43" t="str">
        <f>C301 &amp; D301 &amp;E301 &amp; F301 &amp; G301</f>
        <v>90201041510082270240</v>
      </c>
      <c r="L301" s="70" t="s">
        <v>589</v>
      </c>
    </row>
    <row r="302" spans="1:12" s="45" customFormat="1" ht="12.75" customHeight="1">
      <c r="A302" s="258" t="s">
        <v>576</v>
      </c>
      <c r="B302" s="259" t="s">
        <v>544</v>
      </c>
      <c r="C302" s="260" t="s">
        <v>273</v>
      </c>
      <c r="D302" s="284" t="s">
        <v>580</v>
      </c>
      <c r="E302" s="261" t="s">
        <v>586</v>
      </c>
      <c r="F302" s="285"/>
      <c r="G302" s="286" t="s">
        <v>577</v>
      </c>
      <c r="H302" s="264">
        <v>224000</v>
      </c>
      <c r="I302" s="265">
        <v>203868.5</v>
      </c>
      <c r="J302" s="266">
        <f t="shared" si="13"/>
        <v>20131.5</v>
      </c>
      <c r="K302" s="43" t="str">
        <f t="shared" si="14"/>
        <v>90201041510082270244</v>
      </c>
      <c r="L302" s="53" t="str">
        <f t="shared" si="15"/>
        <v>90201041510082270244</v>
      </c>
    </row>
    <row r="303" spans="1:12" s="45" customFormat="1" ht="12.75" customHeight="1">
      <c r="A303" s="254"/>
      <c r="B303" s="255" t="s">
        <v>544</v>
      </c>
      <c r="C303" s="256" t="s">
        <v>273</v>
      </c>
      <c r="D303" s="281" t="s">
        <v>580</v>
      </c>
      <c r="E303" s="257" t="s">
        <v>590</v>
      </c>
      <c r="F303" s="282"/>
      <c r="G303" s="283" t="s">
        <v>548</v>
      </c>
      <c r="H303" s="246">
        <v>108900</v>
      </c>
      <c r="I303" s="252">
        <v>108395</v>
      </c>
      <c r="J303" s="253">
        <v>505</v>
      </c>
      <c r="K303" s="43" t="str">
        <f>C303 &amp; D303 &amp;E303 &amp; F303 &amp; G303</f>
        <v>90201042010021010000</v>
      </c>
      <c r="L303" s="70" t="s">
        <v>591</v>
      </c>
    </row>
    <row r="304" spans="1:12" s="45" customFormat="1" ht="22.5" customHeight="1">
      <c r="A304" s="254" t="s">
        <v>571</v>
      </c>
      <c r="B304" s="255" t="s">
        <v>544</v>
      </c>
      <c r="C304" s="256" t="s">
        <v>273</v>
      </c>
      <c r="D304" s="281" t="s">
        <v>580</v>
      </c>
      <c r="E304" s="257" t="s">
        <v>590</v>
      </c>
      <c r="F304" s="282"/>
      <c r="G304" s="283" t="s">
        <v>544</v>
      </c>
      <c r="H304" s="246">
        <v>108900</v>
      </c>
      <c r="I304" s="252">
        <v>108395</v>
      </c>
      <c r="J304" s="253">
        <v>505</v>
      </c>
      <c r="K304" s="43" t="str">
        <f>C304 &amp; D304 &amp;E304 &amp; F304 &amp; G304</f>
        <v>90201042010021010200</v>
      </c>
      <c r="L304" s="70" t="s">
        <v>592</v>
      </c>
    </row>
    <row r="305" spans="1:12" s="45" customFormat="1" ht="22.5" customHeight="1">
      <c r="A305" s="254" t="s">
        <v>573</v>
      </c>
      <c r="B305" s="255" t="s">
        <v>544</v>
      </c>
      <c r="C305" s="256" t="s">
        <v>273</v>
      </c>
      <c r="D305" s="281" t="s">
        <v>580</v>
      </c>
      <c r="E305" s="257" t="s">
        <v>590</v>
      </c>
      <c r="F305" s="282"/>
      <c r="G305" s="283" t="s">
        <v>574</v>
      </c>
      <c r="H305" s="246">
        <v>108900</v>
      </c>
      <c r="I305" s="252">
        <v>108395</v>
      </c>
      <c r="J305" s="253">
        <v>505</v>
      </c>
      <c r="K305" s="43" t="str">
        <f>C305 &amp; D305 &amp;E305 &amp; F305 &amp; G305</f>
        <v>90201042010021010240</v>
      </c>
      <c r="L305" s="70" t="s">
        <v>593</v>
      </c>
    </row>
    <row r="306" spans="1:12" s="45" customFormat="1" ht="12.75" customHeight="1">
      <c r="A306" s="258" t="s">
        <v>576</v>
      </c>
      <c r="B306" s="259" t="s">
        <v>544</v>
      </c>
      <c r="C306" s="260" t="s">
        <v>273</v>
      </c>
      <c r="D306" s="284" t="s">
        <v>580</v>
      </c>
      <c r="E306" s="261" t="s">
        <v>590</v>
      </c>
      <c r="F306" s="285"/>
      <c r="G306" s="286" t="s">
        <v>577</v>
      </c>
      <c r="H306" s="264">
        <v>108900</v>
      </c>
      <c r="I306" s="265">
        <v>108395</v>
      </c>
      <c r="J306" s="266">
        <f t="shared" si="13"/>
        <v>505</v>
      </c>
      <c r="K306" s="43" t="str">
        <f t="shared" si="14"/>
        <v>90201042010021010244</v>
      </c>
      <c r="L306" s="53" t="str">
        <f t="shared" si="15"/>
        <v>90201042010021010244</v>
      </c>
    </row>
    <row r="307" spans="1:12" s="45" customFormat="1" ht="12.75" customHeight="1">
      <c r="A307" s="254"/>
      <c r="B307" s="255" t="s">
        <v>544</v>
      </c>
      <c r="C307" s="256" t="s">
        <v>273</v>
      </c>
      <c r="D307" s="281" t="s">
        <v>580</v>
      </c>
      <c r="E307" s="257" t="s">
        <v>594</v>
      </c>
      <c r="F307" s="282"/>
      <c r="G307" s="283" t="s">
        <v>548</v>
      </c>
      <c r="H307" s="246">
        <v>25884599.789999999</v>
      </c>
      <c r="I307" s="252">
        <v>20685767.289999999</v>
      </c>
      <c r="J307" s="253">
        <v>5198832.5</v>
      </c>
      <c r="K307" s="43" t="str">
        <f>C307 &amp; D307 &amp;E307 &amp; F307 &amp; G307</f>
        <v>90201048910000110000</v>
      </c>
      <c r="L307" s="70" t="s">
        <v>595</v>
      </c>
    </row>
    <row r="308" spans="1:12" s="45" customFormat="1" ht="56.25" customHeight="1">
      <c r="A308" s="254" t="s">
        <v>558</v>
      </c>
      <c r="B308" s="255" t="s">
        <v>544</v>
      </c>
      <c r="C308" s="256" t="s">
        <v>273</v>
      </c>
      <c r="D308" s="281" t="s">
        <v>580</v>
      </c>
      <c r="E308" s="257" t="s">
        <v>594</v>
      </c>
      <c r="F308" s="282"/>
      <c r="G308" s="283" t="s">
        <v>86</v>
      </c>
      <c r="H308" s="246">
        <v>25884599.789999999</v>
      </c>
      <c r="I308" s="252">
        <v>20685767.289999999</v>
      </c>
      <c r="J308" s="253">
        <v>5198832.5</v>
      </c>
      <c r="K308" s="43" t="str">
        <f>C308 &amp; D308 &amp;E308 &amp; F308 &amp; G308</f>
        <v>90201048910000110100</v>
      </c>
      <c r="L308" s="70" t="s">
        <v>596</v>
      </c>
    </row>
    <row r="309" spans="1:12" s="45" customFormat="1" ht="22.5" customHeight="1">
      <c r="A309" s="254" t="s">
        <v>560</v>
      </c>
      <c r="B309" s="255" t="s">
        <v>544</v>
      </c>
      <c r="C309" s="256" t="s">
        <v>273</v>
      </c>
      <c r="D309" s="281" t="s">
        <v>580</v>
      </c>
      <c r="E309" s="257" t="s">
        <v>594</v>
      </c>
      <c r="F309" s="282"/>
      <c r="G309" s="283" t="s">
        <v>561</v>
      </c>
      <c r="H309" s="246">
        <v>25884599.789999999</v>
      </c>
      <c r="I309" s="252">
        <v>20685767.289999999</v>
      </c>
      <c r="J309" s="253">
        <v>5198832.5</v>
      </c>
      <c r="K309" s="43" t="str">
        <f>C309 &amp; D309 &amp;E309 &amp; F309 &amp; G309</f>
        <v>90201048910000110120</v>
      </c>
      <c r="L309" s="70" t="s">
        <v>597</v>
      </c>
    </row>
    <row r="310" spans="1:12" s="45" customFormat="1" ht="22.5" customHeight="1">
      <c r="A310" s="258" t="s">
        <v>563</v>
      </c>
      <c r="B310" s="259" t="s">
        <v>544</v>
      </c>
      <c r="C310" s="260" t="s">
        <v>273</v>
      </c>
      <c r="D310" s="284" t="s">
        <v>580</v>
      </c>
      <c r="E310" s="261" t="s">
        <v>594</v>
      </c>
      <c r="F310" s="285"/>
      <c r="G310" s="286" t="s">
        <v>564</v>
      </c>
      <c r="H310" s="264">
        <v>18572490.129999999</v>
      </c>
      <c r="I310" s="265">
        <v>14747080.23</v>
      </c>
      <c r="J310" s="266">
        <f t="shared" si="13"/>
        <v>3825409.8999999985</v>
      </c>
      <c r="K310" s="43" t="str">
        <f t="shared" si="14"/>
        <v>90201048910000110121</v>
      </c>
      <c r="L310" s="53" t="str">
        <f t="shared" si="15"/>
        <v>90201048910000110121</v>
      </c>
    </row>
    <row r="311" spans="1:12" s="45" customFormat="1" ht="33.75" customHeight="1">
      <c r="A311" s="258" t="s">
        <v>565</v>
      </c>
      <c r="B311" s="259" t="s">
        <v>544</v>
      </c>
      <c r="C311" s="260" t="s">
        <v>273</v>
      </c>
      <c r="D311" s="284" t="s">
        <v>580</v>
      </c>
      <c r="E311" s="261" t="s">
        <v>594</v>
      </c>
      <c r="F311" s="285"/>
      <c r="G311" s="286" t="s">
        <v>566</v>
      </c>
      <c r="H311" s="264">
        <v>1804618</v>
      </c>
      <c r="I311" s="265">
        <v>1295533.3400000001</v>
      </c>
      <c r="J311" s="266">
        <f t="shared" si="13"/>
        <v>509084.65999999992</v>
      </c>
      <c r="K311" s="43" t="str">
        <f t="shared" si="14"/>
        <v>90201048910000110122</v>
      </c>
      <c r="L311" s="53" t="str">
        <f t="shared" si="15"/>
        <v>90201048910000110122</v>
      </c>
    </row>
    <row r="312" spans="1:12" s="45" customFormat="1" ht="33.75" customHeight="1">
      <c r="A312" s="258" t="s">
        <v>567</v>
      </c>
      <c r="B312" s="259" t="s">
        <v>544</v>
      </c>
      <c r="C312" s="260" t="s">
        <v>273</v>
      </c>
      <c r="D312" s="284" t="s">
        <v>580</v>
      </c>
      <c r="E312" s="261" t="s">
        <v>594</v>
      </c>
      <c r="F312" s="285"/>
      <c r="G312" s="286" t="s">
        <v>568</v>
      </c>
      <c r="H312" s="264">
        <v>5507491.6600000001</v>
      </c>
      <c r="I312" s="265">
        <v>4643153.72</v>
      </c>
      <c r="J312" s="266">
        <f t="shared" si="13"/>
        <v>864337.94000000041</v>
      </c>
      <c r="K312" s="43" t="str">
        <f t="shared" si="14"/>
        <v>90201048910000110129</v>
      </c>
      <c r="L312" s="53" t="str">
        <f t="shared" si="15"/>
        <v>90201048910000110129</v>
      </c>
    </row>
    <row r="313" spans="1:12" s="45" customFormat="1" ht="12.75" customHeight="1">
      <c r="A313" s="254"/>
      <c r="B313" s="255" t="s">
        <v>544</v>
      </c>
      <c r="C313" s="256" t="s">
        <v>273</v>
      </c>
      <c r="D313" s="281" t="s">
        <v>580</v>
      </c>
      <c r="E313" s="257" t="s">
        <v>598</v>
      </c>
      <c r="F313" s="282"/>
      <c r="G313" s="283" t="s">
        <v>548</v>
      </c>
      <c r="H313" s="246">
        <v>4544900</v>
      </c>
      <c r="I313" s="252">
        <v>3121580.65</v>
      </c>
      <c r="J313" s="253">
        <v>1423319.35</v>
      </c>
      <c r="K313" s="43" t="str">
        <f>C313 &amp; D313 &amp;E313 &amp; F313 &amp; G313</f>
        <v>90201048910000190000</v>
      </c>
      <c r="L313" s="70" t="s">
        <v>599</v>
      </c>
    </row>
    <row r="314" spans="1:12" s="45" customFormat="1" ht="56.25" customHeight="1">
      <c r="A314" s="254" t="s">
        <v>558</v>
      </c>
      <c r="B314" s="255" t="s">
        <v>544</v>
      </c>
      <c r="C314" s="256" t="s">
        <v>273</v>
      </c>
      <c r="D314" s="281" t="s">
        <v>580</v>
      </c>
      <c r="E314" s="257" t="s">
        <v>598</v>
      </c>
      <c r="F314" s="282"/>
      <c r="G314" s="283" t="s">
        <v>86</v>
      </c>
      <c r="H314" s="246">
        <v>15700</v>
      </c>
      <c r="I314" s="252">
        <v>15363</v>
      </c>
      <c r="J314" s="253">
        <v>337</v>
      </c>
      <c r="K314" s="43" t="str">
        <f>C314 &amp; D314 &amp;E314 &amp; F314 &amp; G314</f>
        <v>90201048910000190100</v>
      </c>
      <c r="L314" s="70" t="s">
        <v>600</v>
      </c>
    </row>
    <row r="315" spans="1:12" s="45" customFormat="1" ht="22.5" customHeight="1">
      <c r="A315" s="254" t="s">
        <v>560</v>
      </c>
      <c r="B315" s="255" t="s">
        <v>544</v>
      </c>
      <c r="C315" s="256" t="s">
        <v>273</v>
      </c>
      <c r="D315" s="281" t="s">
        <v>580</v>
      </c>
      <c r="E315" s="257" t="s">
        <v>598</v>
      </c>
      <c r="F315" s="282"/>
      <c r="G315" s="283" t="s">
        <v>561</v>
      </c>
      <c r="H315" s="246">
        <v>15700</v>
      </c>
      <c r="I315" s="252">
        <v>15363</v>
      </c>
      <c r="J315" s="253">
        <v>337</v>
      </c>
      <c r="K315" s="43" t="str">
        <f>C315 &amp; D315 &amp;E315 &amp; F315 &amp; G315</f>
        <v>90201048910000190120</v>
      </c>
      <c r="L315" s="70" t="s">
        <v>601</v>
      </c>
    </row>
    <row r="316" spans="1:12" s="45" customFormat="1" ht="33.75" customHeight="1">
      <c r="A316" s="258" t="s">
        <v>565</v>
      </c>
      <c r="B316" s="259" t="s">
        <v>544</v>
      </c>
      <c r="C316" s="260" t="s">
        <v>273</v>
      </c>
      <c r="D316" s="284" t="s">
        <v>580</v>
      </c>
      <c r="E316" s="261" t="s">
        <v>598</v>
      </c>
      <c r="F316" s="285"/>
      <c r="G316" s="286" t="s">
        <v>566</v>
      </c>
      <c r="H316" s="264">
        <v>15700</v>
      </c>
      <c r="I316" s="265">
        <v>15363</v>
      </c>
      <c r="J316" s="266">
        <f t="shared" si="13"/>
        <v>337</v>
      </c>
      <c r="K316" s="43" t="str">
        <f t="shared" si="14"/>
        <v>90201048910000190122</v>
      </c>
      <c r="L316" s="53" t="str">
        <f t="shared" si="15"/>
        <v>90201048910000190122</v>
      </c>
    </row>
    <row r="317" spans="1:12" s="45" customFormat="1" ht="22.5" customHeight="1">
      <c r="A317" s="254" t="s">
        <v>571</v>
      </c>
      <c r="B317" s="255" t="s">
        <v>544</v>
      </c>
      <c r="C317" s="256" t="s">
        <v>273</v>
      </c>
      <c r="D317" s="281" t="s">
        <v>580</v>
      </c>
      <c r="E317" s="257" t="s">
        <v>598</v>
      </c>
      <c r="F317" s="282"/>
      <c r="G317" s="283" t="s">
        <v>544</v>
      </c>
      <c r="H317" s="246">
        <v>4529200</v>
      </c>
      <c r="I317" s="252">
        <v>3106217.65</v>
      </c>
      <c r="J317" s="253">
        <v>1422982.35</v>
      </c>
      <c r="K317" s="43" t="str">
        <f>C317 &amp; D317 &amp;E317 &amp; F317 &amp; G317</f>
        <v>90201048910000190200</v>
      </c>
      <c r="L317" s="70" t="s">
        <v>602</v>
      </c>
    </row>
    <row r="318" spans="1:12" s="45" customFormat="1" ht="22.5" customHeight="1">
      <c r="A318" s="254" t="s">
        <v>573</v>
      </c>
      <c r="B318" s="255" t="s">
        <v>544</v>
      </c>
      <c r="C318" s="256" t="s">
        <v>273</v>
      </c>
      <c r="D318" s="281" t="s">
        <v>580</v>
      </c>
      <c r="E318" s="257" t="s">
        <v>598</v>
      </c>
      <c r="F318" s="282"/>
      <c r="G318" s="283" t="s">
        <v>574</v>
      </c>
      <c r="H318" s="246">
        <v>4529200</v>
      </c>
      <c r="I318" s="252">
        <v>3106217.65</v>
      </c>
      <c r="J318" s="253">
        <v>1422982.35</v>
      </c>
      <c r="K318" s="43" t="str">
        <f>C318 &amp; D318 &amp;E318 &amp; F318 &amp; G318</f>
        <v>90201048910000190240</v>
      </c>
      <c r="L318" s="70" t="s">
        <v>603</v>
      </c>
    </row>
    <row r="319" spans="1:12" s="45" customFormat="1" ht="12.75" customHeight="1">
      <c r="A319" s="258" t="s">
        <v>576</v>
      </c>
      <c r="B319" s="259" t="s">
        <v>544</v>
      </c>
      <c r="C319" s="260" t="s">
        <v>273</v>
      </c>
      <c r="D319" s="284" t="s">
        <v>580</v>
      </c>
      <c r="E319" s="261" t="s">
        <v>598</v>
      </c>
      <c r="F319" s="285"/>
      <c r="G319" s="286" t="s">
        <v>577</v>
      </c>
      <c r="H319" s="264">
        <v>4529200</v>
      </c>
      <c r="I319" s="265">
        <v>3106217.65</v>
      </c>
      <c r="J319" s="266">
        <f t="shared" si="13"/>
        <v>1422982.35</v>
      </c>
      <c r="K319" s="43" t="str">
        <f t="shared" si="14"/>
        <v>90201048910000190244</v>
      </c>
      <c r="L319" s="53" t="str">
        <f t="shared" si="15"/>
        <v>90201048910000190244</v>
      </c>
    </row>
    <row r="320" spans="1:12" s="45" customFormat="1" ht="12.75" customHeight="1">
      <c r="A320" s="254"/>
      <c r="B320" s="255" t="s">
        <v>544</v>
      </c>
      <c r="C320" s="256" t="s">
        <v>273</v>
      </c>
      <c r="D320" s="281" t="s">
        <v>580</v>
      </c>
      <c r="E320" s="257" t="s">
        <v>604</v>
      </c>
      <c r="F320" s="282"/>
      <c r="G320" s="283" t="s">
        <v>548</v>
      </c>
      <c r="H320" s="246">
        <v>50000</v>
      </c>
      <c r="I320" s="252">
        <v>23500</v>
      </c>
      <c r="J320" s="253">
        <v>26500</v>
      </c>
      <c r="K320" s="43" t="str">
        <f>C320 &amp; D320 &amp;E320 &amp; F320 &amp; G320</f>
        <v>90201048910082300000</v>
      </c>
      <c r="L320" s="70" t="s">
        <v>605</v>
      </c>
    </row>
    <row r="321" spans="1:12" s="45" customFormat="1" ht="22.5" customHeight="1">
      <c r="A321" s="254" t="s">
        <v>571</v>
      </c>
      <c r="B321" s="255" t="s">
        <v>544</v>
      </c>
      <c r="C321" s="256" t="s">
        <v>273</v>
      </c>
      <c r="D321" s="281" t="s">
        <v>580</v>
      </c>
      <c r="E321" s="257" t="s">
        <v>604</v>
      </c>
      <c r="F321" s="282"/>
      <c r="G321" s="283" t="s">
        <v>544</v>
      </c>
      <c r="H321" s="246">
        <v>50000</v>
      </c>
      <c r="I321" s="252">
        <v>23500</v>
      </c>
      <c r="J321" s="253">
        <v>26500</v>
      </c>
      <c r="K321" s="43" t="str">
        <f>C321 &amp; D321 &amp;E321 &amp; F321 &amp; G321</f>
        <v>90201048910082300200</v>
      </c>
      <c r="L321" s="70" t="s">
        <v>606</v>
      </c>
    </row>
    <row r="322" spans="1:12" s="45" customFormat="1" ht="22.5" customHeight="1">
      <c r="A322" s="254" t="s">
        <v>573</v>
      </c>
      <c r="B322" s="255" t="s">
        <v>544</v>
      </c>
      <c r="C322" s="256" t="s">
        <v>273</v>
      </c>
      <c r="D322" s="281" t="s">
        <v>580</v>
      </c>
      <c r="E322" s="257" t="s">
        <v>604</v>
      </c>
      <c r="F322" s="282"/>
      <c r="G322" s="283" t="s">
        <v>574</v>
      </c>
      <c r="H322" s="246">
        <v>50000</v>
      </c>
      <c r="I322" s="252">
        <v>23500</v>
      </c>
      <c r="J322" s="253">
        <v>26500</v>
      </c>
      <c r="K322" s="43" t="str">
        <f>C322 &amp; D322 &amp;E322 &amp; F322 &amp; G322</f>
        <v>90201048910082300240</v>
      </c>
      <c r="L322" s="70" t="s">
        <v>607</v>
      </c>
    </row>
    <row r="323" spans="1:12" s="45" customFormat="1" ht="12.75" customHeight="1">
      <c r="A323" s="258" t="s">
        <v>576</v>
      </c>
      <c r="B323" s="259" t="s">
        <v>544</v>
      </c>
      <c r="C323" s="260" t="s">
        <v>273</v>
      </c>
      <c r="D323" s="284" t="s">
        <v>580</v>
      </c>
      <c r="E323" s="261" t="s">
        <v>604</v>
      </c>
      <c r="F323" s="285"/>
      <c r="G323" s="286" t="s">
        <v>577</v>
      </c>
      <c r="H323" s="264">
        <v>50000</v>
      </c>
      <c r="I323" s="265">
        <v>23500</v>
      </c>
      <c r="J323" s="266">
        <f t="shared" si="13"/>
        <v>26500</v>
      </c>
      <c r="K323" s="43" t="str">
        <f t="shared" si="14"/>
        <v>90201048910082300244</v>
      </c>
      <c r="L323" s="53" t="str">
        <f t="shared" si="15"/>
        <v>90201048910082300244</v>
      </c>
    </row>
    <row r="324" spans="1:12" s="45" customFormat="1" ht="12.75" customHeight="1">
      <c r="A324" s="254"/>
      <c r="B324" s="255" t="s">
        <v>544</v>
      </c>
      <c r="C324" s="256" t="s">
        <v>273</v>
      </c>
      <c r="D324" s="281" t="s">
        <v>580</v>
      </c>
      <c r="E324" s="257" t="s">
        <v>608</v>
      </c>
      <c r="F324" s="282"/>
      <c r="G324" s="283" t="s">
        <v>548</v>
      </c>
      <c r="H324" s="246">
        <v>250000</v>
      </c>
      <c r="I324" s="252">
        <v>173874.45</v>
      </c>
      <c r="J324" s="253">
        <v>76125.55</v>
      </c>
      <c r="K324" s="43" t="str">
        <f>C324 &amp; D324 &amp;E324 &amp; F324 &amp; G324</f>
        <v>90201048910082980000</v>
      </c>
      <c r="L324" s="70" t="s">
        <v>609</v>
      </c>
    </row>
    <row r="325" spans="1:12" s="45" customFormat="1" ht="12.75" customHeight="1">
      <c r="A325" s="254" t="s">
        <v>610</v>
      </c>
      <c r="B325" s="255" t="s">
        <v>544</v>
      </c>
      <c r="C325" s="256" t="s">
        <v>273</v>
      </c>
      <c r="D325" s="281" t="s">
        <v>580</v>
      </c>
      <c r="E325" s="257" t="s">
        <v>608</v>
      </c>
      <c r="F325" s="282"/>
      <c r="G325" s="283" t="s">
        <v>611</v>
      </c>
      <c r="H325" s="246">
        <v>250000</v>
      </c>
      <c r="I325" s="252">
        <v>173874.45</v>
      </c>
      <c r="J325" s="253">
        <v>76125.55</v>
      </c>
      <c r="K325" s="43" t="str">
        <f>C325 &amp; D325 &amp;E325 &amp; F325 &amp; G325</f>
        <v>90201048910082980800</v>
      </c>
      <c r="L325" s="70" t="s">
        <v>612</v>
      </c>
    </row>
    <row r="326" spans="1:12" s="45" customFormat="1" ht="12.75" customHeight="1">
      <c r="A326" s="254" t="s">
        <v>613</v>
      </c>
      <c r="B326" s="255" t="s">
        <v>544</v>
      </c>
      <c r="C326" s="256" t="s">
        <v>273</v>
      </c>
      <c r="D326" s="281" t="s">
        <v>580</v>
      </c>
      <c r="E326" s="257" t="s">
        <v>608</v>
      </c>
      <c r="F326" s="282"/>
      <c r="G326" s="283" t="s">
        <v>614</v>
      </c>
      <c r="H326" s="246">
        <v>250000</v>
      </c>
      <c r="I326" s="252">
        <v>173874.45</v>
      </c>
      <c r="J326" s="253">
        <v>76125.55</v>
      </c>
      <c r="K326" s="43" t="str">
        <f>C326 &amp; D326 &amp;E326 &amp; F326 &amp; G326</f>
        <v>90201048910082980850</v>
      </c>
      <c r="L326" s="70" t="s">
        <v>615</v>
      </c>
    </row>
    <row r="327" spans="1:12" s="45" customFormat="1" ht="22.5" customHeight="1">
      <c r="A327" s="258" t="s">
        <v>616</v>
      </c>
      <c r="B327" s="259" t="s">
        <v>544</v>
      </c>
      <c r="C327" s="260" t="s">
        <v>273</v>
      </c>
      <c r="D327" s="284" t="s">
        <v>580</v>
      </c>
      <c r="E327" s="261" t="s">
        <v>608</v>
      </c>
      <c r="F327" s="285"/>
      <c r="G327" s="286" t="s">
        <v>617</v>
      </c>
      <c r="H327" s="264">
        <v>150000</v>
      </c>
      <c r="I327" s="265">
        <v>136903</v>
      </c>
      <c r="J327" s="266">
        <f t="shared" si="13"/>
        <v>13097</v>
      </c>
      <c r="K327" s="43" t="str">
        <f t="shared" si="14"/>
        <v>90201048910082980851</v>
      </c>
      <c r="L327" s="53" t="str">
        <f t="shared" si="15"/>
        <v>90201048910082980851</v>
      </c>
    </row>
    <row r="328" spans="1:12" s="45" customFormat="1" ht="12.75" customHeight="1">
      <c r="A328" s="258" t="s">
        <v>618</v>
      </c>
      <c r="B328" s="259" t="s">
        <v>544</v>
      </c>
      <c r="C328" s="260" t="s">
        <v>273</v>
      </c>
      <c r="D328" s="284" t="s">
        <v>580</v>
      </c>
      <c r="E328" s="261" t="s">
        <v>608</v>
      </c>
      <c r="F328" s="285"/>
      <c r="G328" s="286" t="s">
        <v>619</v>
      </c>
      <c r="H328" s="264">
        <v>50000</v>
      </c>
      <c r="I328" s="265">
        <v>15817</v>
      </c>
      <c r="J328" s="266">
        <f t="shared" si="13"/>
        <v>34183</v>
      </c>
      <c r="K328" s="43" t="str">
        <f t="shared" si="14"/>
        <v>90201048910082980852</v>
      </c>
      <c r="L328" s="53" t="str">
        <f t="shared" si="15"/>
        <v>90201048910082980852</v>
      </c>
    </row>
    <row r="329" spans="1:12" s="45" customFormat="1" ht="12.75" customHeight="1">
      <c r="A329" s="258" t="s">
        <v>620</v>
      </c>
      <c r="B329" s="259" t="s">
        <v>544</v>
      </c>
      <c r="C329" s="260" t="s">
        <v>273</v>
      </c>
      <c r="D329" s="284" t="s">
        <v>580</v>
      </c>
      <c r="E329" s="261" t="s">
        <v>608</v>
      </c>
      <c r="F329" s="285"/>
      <c r="G329" s="286" t="s">
        <v>621</v>
      </c>
      <c r="H329" s="264">
        <v>50000</v>
      </c>
      <c r="I329" s="265">
        <v>21154.45</v>
      </c>
      <c r="J329" s="266">
        <f t="shared" si="13"/>
        <v>28845.55</v>
      </c>
      <c r="K329" s="43" t="str">
        <f t="shared" si="14"/>
        <v>90201048910082980853</v>
      </c>
      <c r="L329" s="53" t="str">
        <f t="shared" si="15"/>
        <v>90201048910082980853</v>
      </c>
    </row>
    <row r="330" spans="1:12" s="45" customFormat="1" ht="12.75" customHeight="1">
      <c r="A330" s="254"/>
      <c r="B330" s="255" t="s">
        <v>544</v>
      </c>
      <c r="C330" s="256" t="s">
        <v>273</v>
      </c>
      <c r="D330" s="281" t="s">
        <v>580</v>
      </c>
      <c r="E330" s="257" t="s">
        <v>622</v>
      </c>
      <c r="F330" s="282"/>
      <c r="G330" s="283" t="s">
        <v>548</v>
      </c>
      <c r="H330" s="246">
        <v>452600</v>
      </c>
      <c r="I330" s="252">
        <v>324322.8</v>
      </c>
      <c r="J330" s="253">
        <v>128277.2</v>
      </c>
      <c r="K330" s="43" t="str">
        <f>C330 &amp; D330 &amp;E330 &amp; F330 &amp; G330</f>
        <v>90201048990072360000</v>
      </c>
      <c r="L330" s="70" t="s">
        <v>623</v>
      </c>
    </row>
    <row r="331" spans="1:12" s="45" customFormat="1" ht="56.25" customHeight="1">
      <c r="A331" s="254" t="s">
        <v>558</v>
      </c>
      <c r="B331" s="255" t="s">
        <v>544</v>
      </c>
      <c r="C331" s="256" t="s">
        <v>273</v>
      </c>
      <c r="D331" s="281" t="s">
        <v>580</v>
      </c>
      <c r="E331" s="257" t="s">
        <v>622</v>
      </c>
      <c r="F331" s="282"/>
      <c r="G331" s="283" t="s">
        <v>86</v>
      </c>
      <c r="H331" s="246">
        <v>428300</v>
      </c>
      <c r="I331" s="252">
        <v>311092.8</v>
      </c>
      <c r="J331" s="253">
        <v>117207.2</v>
      </c>
      <c r="K331" s="43" t="str">
        <f>C331 &amp; D331 &amp;E331 &amp; F331 &amp; G331</f>
        <v>90201048990072360100</v>
      </c>
      <c r="L331" s="70" t="s">
        <v>624</v>
      </c>
    </row>
    <row r="332" spans="1:12" s="45" customFormat="1" ht="22.5" customHeight="1">
      <c r="A332" s="254" t="s">
        <v>560</v>
      </c>
      <c r="B332" s="255" t="s">
        <v>544</v>
      </c>
      <c r="C332" s="256" t="s">
        <v>273</v>
      </c>
      <c r="D332" s="281" t="s">
        <v>580</v>
      </c>
      <c r="E332" s="257" t="s">
        <v>622</v>
      </c>
      <c r="F332" s="282"/>
      <c r="G332" s="283" t="s">
        <v>561</v>
      </c>
      <c r="H332" s="246">
        <v>428300</v>
      </c>
      <c r="I332" s="252">
        <v>311092.8</v>
      </c>
      <c r="J332" s="253">
        <v>117207.2</v>
      </c>
      <c r="K332" s="43" t="str">
        <f>C332 &amp; D332 &amp;E332 &amp; F332 &amp; G332</f>
        <v>90201048990072360120</v>
      </c>
      <c r="L332" s="70" t="s">
        <v>625</v>
      </c>
    </row>
    <row r="333" spans="1:12" s="45" customFormat="1" ht="22.5" customHeight="1">
      <c r="A333" s="258" t="s">
        <v>563</v>
      </c>
      <c r="B333" s="259" t="s">
        <v>544</v>
      </c>
      <c r="C333" s="260" t="s">
        <v>273</v>
      </c>
      <c r="D333" s="284" t="s">
        <v>580</v>
      </c>
      <c r="E333" s="261" t="s">
        <v>622</v>
      </c>
      <c r="F333" s="285"/>
      <c r="G333" s="286" t="s">
        <v>564</v>
      </c>
      <c r="H333" s="264">
        <v>304977</v>
      </c>
      <c r="I333" s="265">
        <v>221545.27</v>
      </c>
      <c r="J333" s="266">
        <f t="shared" si="13"/>
        <v>83431.73000000001</v>
      </c>
      <c r="K333" s="43" t="str">
        <f t="shared" si="14"/>
        <v>90201048990072360121</v>
      </c>
      <c r="L333" s="53" t="str">
        <f t="shared" si="15"/>
        <v>90201048990072360121</v>
      </c>
    </row>
    <row r="334" spans="1:12" s="45" customFormat="1" ht="33.75" customHeight="1">
      <c r="A334" s="258" t="s">
        <v>565</v>
      </c>
      <c r="B334" s="259" t="s">
        <v>544</v>
      </c>
      <c r="C334" s="260" t="s">
        <v>273</v>
      </c>
      <c r="D334" s="284" t="s">
        <v>580</v>
      </c>
      <c r="E334" s="261" t="s">
        <v>622</v>
      </c>
      <c r="F334" s="285"/>
      <c r="G334" s="286" t="s">
        <v>566</v>
      </c>
      <c r="H334" s="264">
        <v>33211</v>
      </c>
      <c r="I334" s="265">
        <v>23524.83</v>
      </c>
      <c r="J334" s="266">
        <f t="shared" si="13"/>
        <v>9686.1699999999983</v>
      </c>
      <c r="K334" s="43" t="str">
        <f t="shared" si="14"/>
        <v>90201048990072360122</v>
      </c>
      <c r="L334" s="53" t="str">
        <f t="shared" si="15"/>
        <v>90201048990072360122</v>
      </c>
    </row>
    <row r="335" spans="1:12" s="45" customFormat="1" ht="33.75" customHeight="1">
      <c r="A335" s="258" t="s">
        <v>567</v>
      </c>
      <c r="B335" s="259" t="s">
        <v>544</v>
      </c>
      <c r="C335" s="260" t="s">
        <v>273</v>
      </c>
      <c r="D335" s="284" t="s">
        <v>580</v>
      </c>
      <c r="E335" s="261" t="s">
        <v>622</v>
      </c>
      <c r="F335" s="285"/>
      <c r="G335" s="286" t="s">
        <v>568</v>
      </c>
      <c r="H335" s="264">
        <v>90112</v>
      </c>
      <c r="I335" s="265">
        <v>66022.7</v>
      </c>
      <c r="J335" s="266">
        <f t="shared" si="13"/>
        <v>24089.300000000003</v>
      </c>
      <c r="K335" s="43" t="str">
        <f t="shared" si="14"/>
        <v>90201048990072360129</v>
      </c>
      <c r="L335" s="53" t="str">
        <f t="shared" si="15"/>
        <v>90201048990072360129</v>
      </c>
    </row>
    <row r="336" spans="1:12" s="45" customFormat="1" ht="22.5" customHeight="1">
      <c r="A336" s="254" t="s">
        <v>571</v>
      </c>
      <c r="B336" s="255" t="s">
        <v>544</v>
      </c>
      <c r="C336" s="256" t="s">
        <v>273</v>
      </c>
      <c r="D336" s="281" t="s">
        <v>580</v>
      </c>
      <c r="E336" s="257" t="s">
        <v>622</v>
      </c>
      <c r="F336" s="282"/>
      <c r="G336" s="283" t="s">
        <v>544</v>
      </c>
      <c r="H336" s="246">
        <v>24300</v>
      </c>
      <c r="I336" s="252">
        <v>13230</v>
      </c>
      <c r="J336" s="253">
        <v>11070</v>
      </c>
      <c r="K336" s="43" t="str">
        <f>C336 &amp; D336 &amp;E336 &amp; F336 &amp; G336</f>
        <v>90201048990072360200</v>
      </c>
      <c r="L336" s="70" t="s">
        <v>626</v>
      </c>
    </row>
    <row r="337" spans="1:12" s="45" customFormat="1" ht="22.5" customHeight="1">
      <c r="A337" s="254" t="s">
        <v>573</v>
      </c>
      <c r="B337" s="255" t="s">
        <v>544</v>
      </c>
      <c r="C337" s="256" t="s">
        <v>273</v>
      </c>
      <c r="D337" s="281" t="s">
        <v>580</v>
      </c>
      <c r="E337" s="257" t="s">
        <v>622</v>
      </c>
      <c r="F337" s="282"/>
      <c r="G337" s="283" t="s">
        <v>574</v>
      </c>
      <c r="H337" s="246">
        <v>24300</v>
      </c>
      <c r="I337" s="252">
        <v>13230</v>
      </c>
      <c r="J337" s="253">
        <v>11070</v>
      </c>
      <c r="K337" s="43" t="str">
        <f>C337 &amp; D337 &amp;E337 &amp; F337 &amp; G337</f>
        <v>90201048990072360240</v>
      </c>
      <c r="L337" s="70" t="s">
        <v>627</v>
      </c>
    </row>
    <row r="338" spans="1:12" s="45" customFormat="1" ht="12.75" customHeight="1">
      <c r="A338" s="258" t="s">
        <v>576</v>
      </c>
      <c r="B338" s="259" t="s">
        <v>544</v>
      </c>
      <c r="C338" s="260" t="s">
        <v>273</v>
      </c>
      <c r="D338" s="284" t="s">
        <v>580</v>
      </c>
      <c r="E338" s="261" t="s">
        <v>622</v>
      </c>
      <c r="F338" s="285"/>
      <c r="G338" s="286" t="s">
        <v>577</v>
      </c>
      <c r="H338" s="264">
        <v>24300</v>
      </c>
      <c r="I338" s="265">
        <v>13230</v>
      </c>
      <c r="J338" s="266">
        <f t="shared" si="13"/>
        <v>11070</v>
      </c>
      <c r="K338" s="43" t="str">
        <f t="shared" si="14"/>
        <v>90201048990072360244</v>
      </c>
      <c r="L338" s="53" t="str">
        <f t="shared" si="15"/>
        <v>90201048990072360244</v>
      </c>
    </row>
    <row r="339" spans="1:12" s="45" customFormat="1" ht="12.75" customHeight="1">
      <c r="A339" s="254"/>
      <c r="B339" s="255" t="s">
        <v>544</v>
      </c>
      <c r="C339" s="256" t="s">
        <v>273</v>
      </c>
      <c r="D339" s="281" t="s">
        <v>580</v>
      </c>
      <c r="E339" s="257" t="s">
        <v>628</v>
      </c>
      <c r="F339" s="282"/>
      <c r="G339" s="283" t="s">
        <v>548</v>
      </c>
      <c r="H339" s="246">
        <v>448300</v>
      </c>
      <c r="I339" s="252">
        <v>307000</v>
      </c>
      <c r="J339" s="253">
        <v>141300</v>
      </c>
      <c r="K339" s="43" t="str">
        <f>C339 &amp; D339 &amp;E339 &amp; F339 &amp; G339</f>
        <v>90201048990072370000</v>
      </c>
      <c r="L339" s="70" t="s">
        <v>629</v>
      </c>
    </row>
    <row r="340" spans="1:12" s="45" customFormat="1" ht="56.25" customHeight="1">
      <c r="A340" s="254" t="s">
        <v>558</v>
      </c>
      <c r="B340" s="255" t="s">
        <v>544</v>
      </c>
      <c r="C340" s="256" t="s">
        <v>273</v>
      </c>
      <c r="D340" s="281" t="s">
        <v>580</v>
      </c>
      <c r="E340" s="257" t="s">
        <v>628</v>
      </c>
      <c r="F340" s="282"/>
      <c r="G340" s="283" t="s">
        <v>86</v>
      </c>
      <c r="H340" s="246">
        <v>428300</v>
      </c>
      <c r="I340" s="252">
        <v>291880</v>
      </c>
      <c r="J340" s="253">
        <v>136420</v>
      </c>
      <c r="K340" s="43" t="str">
        <f>C340 &amp; D340 &amp;E340 &amp; F340 &amp; G340</f>
        <v>90201048990072370100</v>
      </c>
      <c r="L340" s="70" t="s">
        <v>630</v>
      </c>
    </row>
    <row r="341" spans="1:12" s="45" customFormat="1" ht="22.5" customHeight="1">
      <c r="A341" s="254" t="s">
        <v>560</v>
      </c>
      <c r="B341" s="255" t="s">
        <v>544</v>
      </c>
      <c r="C341" s="256" t="s">
        <v>273</v>
      </c>
      <c r="D341" s="281" t="s">
        <v>580</v>
      </c>
      <c r="E341" s="257" t="s">
        <v>628</v>
      </c>
      <c r="F341" s="282"/>
      <c r="G341" s="283" t="s">
        <v>561</v>
      </c>
      <c r="H341" s="246">
        <v>428300</v>
      </c>
      <c r="I341" s="252">
        <v>291880</v>
      </c>
      <c r="J341" s="253">
        <v>136420</v>
      </c>
      <c r="K341" s="43" t="str">
        <f>C341 &amp; D341 &amp;E341 &amp; F341 &amp; G341</f>
        <v>90201048990072370120</v>
      </c>
      <c r="L341" s="70" t="s">
        <v>631</v>
      </c>
    </row>
    <row r="342" spans="1:12" s="45" customFormat="1" ht="22.5" customHeight="1">
      <c r="A342" s="258" t="s">
        <v>563</v>
      </c>
      <c r="B342" s="259" t="s">
        <v>544</v>
      </c>
      <c r="C342" s="260" t="s">
        <v>273</v>
      </c>
      <c r="D342" s="284" t="s">
        <v>580</v>
      </c>
      <c r="E342" s="261" t="s">
        <v>628</v>
      </c>
      <c r="F342" s="285"/>
      <c r="G342" s="286" t="s">
        <v>564</v>
      </c>
      <c r="H342" s="264">
        <v>304977</v>
      </c>
      <c r="I342" s="265">
        <v>209186.62</v>
      </c>
      <c r="J342" s="266">
        <f t="shared" si="13"/>
        <v>95790.38</v>
      </c>
      <c r="K342" s="43" t="str">
        <f t="shared" si="14"/>
        <v>90201048990072370121</v>
      </c>
      <c r="L342" s="53" t="str">
        <f t="shared" si="15"/>
        <v>90201048990072370121</v>
      </c>
    </row>
    <row r="343" spans="1:12" s="45" customFormat="1" ht="33.75" customHeight="1">
      <c r="A343" s="258" t="s">
        <v>565</v>
      </c>
      <c r="B343" s="259" t="s">
        <v>544</v>
      </c>
      <c r="C343" s="260" t="s">
        <v>273</v>
      </c>
      <c r="D343" s="284" t="s">
        <v>580</v>
      </c>
      <c r="E343" s="261" t="s">
        <v>628</v>
      </c>
      <c r="F343" s="285"/>
      <c r="G343" s="286" t="s">
        <v>566</v>
      </c>
      <c r="H343" s="264">
        <v>33211</v>
      </c>
      <c r="I343" s="265">
        <v>24909</v>
      </c>
      <c r="J343" s="266">
        <f t="shared" si="13"/>
        <v>8302</v>
      </c>
      <c r="K343" s="43" t="str">
        <f t="shared" si="14"/>
        <v>90201048990072370122</v>
      </c>
      <c r="L343" s="53" t="str">
        <f t="shared" si="15"/>
        <v>90201048990072370122</v>
      </c>
    </row>
    <row r="344" spans="1:12" s="45" customFormat="1" ht="33.75" customHeight="1">
      <c r="A344" s="258" t="s">
        <v>567</v>
      </c>
      <c r="B344" s="259" t="s">
        <v>544</v>
      </c>
      <c r="C344" s="260" t="s">
        <v>273</v>
      </c>
      <c r="D344" s="284" t="s">
        <v>580</v>
      </c>
      <c r="E344" s="261" t="s">
        <v>628</v>
      </c>
      <c r="F344" s="285"/>
      <c r="G344" s="286" t="s">
        <v>568</v>
      </c>
      <c r="H344" s="264">
        <v>90112</v>
      </c>
      <c r="I344" s="265">
        <v>57784.38</v>
      </c>
      <c r="J344" s="266">
        <f t="shared" si="13"/>
        <v>32327.620000000003</v>
      </c>
      <c r="K344" s="43" t="str">
        <f t="shared" si="14"/>
        <v>90201048990072370129</v>
      </c>
      <c r="L344" s="53" t="str">
        <f t="shared" si="15"/>
        <v>90201048990072370129</v>
      </c>
    </row>
    <row r="345" spans="1:12" s="45" customFormat="1" ht="22.5" customHeight="1">
      <c r="A345" s="254" t="s">
        <v>571</v>
      </c>
      <c r="B345" s="255" t="s">
        <v>544</v>
      </c>
      <c r="C345" s="256" t="s">
        <v>273</v>
      </c>
      <c r="D345" s="281" t="s">
        <v>580</v>
      </c>
      <c r="E345" s="257" t="s">
        <v>628</v>
      </c>
      <c r="F345" s="282"/>
      <c r="G345" s="283" t="s">
        <v>544</v>
      </c>
      <c r="H345" s="246">
        <v>20000</v>
      </c>
      <c r="I345" s="252">
        <v>15120</v>
      </c>
      <c r="J345" s="253">
        <v>4880</v>
      </c>
      <c r="K345" s="43" t="str">
        <f>C345 &amp; D345 &amp;E345 &amp; F345 &amp; G345</f>
        <v>90201048990072370200</v>
      </c>
      <c r="L345" s="70" t="s">
        <v>632</v>
      </c>
    </row>
    <row r="346" spans="1:12" s="45" customFormat="1" ht="22.5" customHeight="1">
      <c r="A346" s="254" t="s">
        <v>573</v>
      </c>
      <c r="B346" s="255" t="s">
        <v>544</v>
      </c>
      <c r="C346" s="256" t="s">
        <v>273</v>
      </c>
      <c r="D346" s="281" t="s">
        <v>580</v>
      </c>
      <c r="E346" s="257" t="s">
        <v>628</v>
      </c>
      <c r="F346" s="282"/>
      <c r="G346" s="283" t="s">
        <v>574</v>
      </c>
      <c r="H346" s="246">
        <v>20000</v>
      </c>
      <c r="I346" s="252">
        <v>15120</v>
      </c>
      <c r="J346" s="253">
        <v>4880</v>
      </c>
      <c r="K346" s="43" t="str">
        <f>C346 &amp; D346 &amp;E346 &amp; F346 &amp; G346</f>
        <v>90201048990072370240</v>
      </c>
      <c r="L346" s="70" t="s">
        <v>633</v>
      </c>
    </row>
    <row r="347" spans="1:12" s="45" customFormat="1" ht="12.75" customHeight="1">
      <c r="A347" s="258" t="s">
        <v>576</v>
      </c>
      <c r="B347" s="259" t="s">
        <v>544</v>
      </c>
      <c r="C347" s="260" t="s">
        <v>273</v>
      </c>
      <c r="D347" s="284" t="s">
        <v>580</v>
      </c>
      <c r="E347" s="261" t="s">
        <v>628</v>
      </c>
      <c r="F347" s="285"/>
      <c r="G347" s="286" t="s">
        <v>577</v>
      </c>
      <c r="H347" s="264">
        <v>20000</v>
      </c>
      <c r="I347" s="265">
        <v>15120</v>
      </c>
      <c r="J347" s="266">
        <f t="shared" si="13"/>
        <v>4880</v>
      </c>
      <c r="K347" s="43" t="str">
        <f t="shared" si="14"/>
        <v>90201048990072370244</v>
      </c>
      <c r="L347" s="53" t="str">
        <f t="shared" si="15"/>
        <v>90201048990072370244</v>
      </c>
    </row>
    <row r="348" spans="1:12" s="45" customFormat="1" ht="12.75" customHeight="1">
      <c r="A348" s="254"/>
      <c r="B348" s="255" t="s">
        <v>544</v>
      </c>
      <c r="C348" s="256" t="s">
        <v>273</v>
      </c>
      <c r="D348" s="281" t="s">
        <v>580</v>
      </c>
      <c r="E348" s="257" t="s">
        <v>634</v>
      </c>
      <c r="F348" s="282"/>
      <c r="G348" s="283" t="s">
        <v>548</v>
      </c>
      <c r="H348" s="246">
        <v>300</v>
      </c>
      <c r="I348" s="252">
        <v>300</v>
      </c>
      <c r="J348" s="253">
        <v>0</v>
      </c>
      <c r="K348" s="43" t="str">
        <f>C348 &amp; D348 &amp;E348 &amp; F348 &amp; G348</f>
        <v>90201048990072390000</v>
      </c>
      <c r="L348" s="70" t="s">
        <v>635</v>
      </c>
    </row>
    <row r="349" spans="1:12" s="45" customFormat="1" ht="22.5" customHeight="1">
      <c r="A349" s="254" t="s">
        <v>571</v>
      </c>
      <c r="B349" s="255" t="s">
        <v>544</v>
      </c>
      <c r="C349" s="256" t="s">
        <v>273</v>
      </c>
      <c r="D349" s="281" t="s">
        <v>580</v>
      </c>
      <c r="E349" s="257" t="s">
        <v>634</v>
      </c>
      <c r="F349" s="282"/>
      <c r="G349" s="283" t="s">
        <v>544</v>
      </c>
      <c r="H349" s="246">
        <v>300</v>
      </c>
      <c r="I349" s="252">
        <v>300</v>
      </c>
      <c r="J349" s="253">
        <v>0</v>
      </c>
      <c r="K349" s="43" t="str">
        <f>C349 &amp; D349 &amp;E349 &amp; F349 &amp; G349</f>
        <v>90201048990072390200</v>
      </c>
      <c r="L349" s="70" t="s">
        <v>636</v>
      </c>
    </row>
    <row r="350" spans="1:12" s="45" customFormat="1" ht="22.5" customHeight="1">
      <c r="A350" s="254" t="s">
        <v>573</v>
      </c>
      <c r="B350" s="255" t="s">
        <v>544</v>
      </c>
      <c r="C350" s="256" t="s">
        <v>273</v>
      </c>
      <c r="D350" s="281" t="s">
        <v>580</v>
      </c>
      <c r="E350" s="257" t="s">
        <v>634</v>
      </c>
      <c r="F350" s="282"/>
      <c r="G350" s="283" t="s">
        <v>574</v>
      </c>
      <c r="H350" s="246">
        <v>300</v>
      </c>
      <c r="I350" s="252">
        <v>300</v>
      </c>
      <c r="J350" s="253">
        <v>0</v>
      </c>
      <c r="K350" s="43" t="str">
        <f>C350 &amp; D350 &amp;E350 &amp; F350 &amp; G350</f>
        <v>90201048990072390240</v>
      </c>
      <c r="L350" s="70" t="s">
        <v>637</v>
      </c>
    </row>
    <row r="351" spans="1:12" s="45" customFormat="1" ht="12.75" customHeight="1">
      <c r="A351" s="258" t="s">
        <v>576</v>
      </c>
      <c r="B351" s="259" t="s">
        <v>544</v>
      </c>
      <c r="C351" s="260" t="s">
        <v>273</v>
      </c>
      <c r="D351" s="284" t="s">
        <v>580</v>
      </c>
      <c r="E351" s="261" t="s">
        <v>634</v>
      </c>
      <c r="F351" s="285"/>
      <c r="G351" s="286" t="s">
        <v>577</v>
      </c>
      <c r="H351" s="264">
        <v>300</v>
      </c>
      <c r="I351" s="265">
        <v>300</v>
      </c>
      <c r="J351" s="266">
        <f t="shared" ref="J351:J406" si="17">IF(IF(H351="",0,H351)=0,0,(IF(H351&gt;0,IF(I351&gt;H351,0,H351-I351),IF(I351&gt;H351,H351-I351,0))))</f>
        <v>0</v>
      </c>
      <c r="K351" s="43" t="str">
        <f t="shared" ref="K351:K406" si="18">C351 &amp; D351 &amp;E351 &amp; F351 &amp; G351</f>
        <v>90201048990072390244</v>
      </c>
      <c r="L351" s="53" t="str">
        <f t="shared" ref="L351:L406" si="19">C351 &amp; D351 &amp;E351 &amp; F351 &amp; G351</f>
        <v>90201048990072390244</v>
      </c>
    </row>
    <row r="352" spans="1:12" s="45" customFormat="1" ht="12.75" customHeight="1">
      <c r="A352" s="254" t="s">
        <v>638</v>
      </c>
      <c r="B352" s="255" t="s">
        <v>544</v>
      </c>
      <c r="C352" s="256" t="s">
        <v>273</v>
      </c>
      <c r="D352" s="281" t="s">
        <v>639</v>
      </c>
      <c r="E352" s="257" t="s">
        <v>547</v>
      </c>
      <c r="F352" s="282"/>
      <c r="G352" s="283" t="s">
        <v>548</v>
      </c>
      <c r="H352" s="246">
        <v>16900</v>
      </c>
      <c r="I352" s="252">
        <v>6000</v>
      </c>
      <c r="J352" s="253">
        <v>10900</v>
      </c>
      <c r="K352" s="43" t="str">
        <f>C352 &amp; D352 &amp;E352 &amp; F352 &amp; G352</f>
        <v>90201050000000000000</v>
      </c>
      <c r="L352" s="70" t="s">
        <v>640</v>
      </c>
    </row>
    <row r="353" spans="1:12" s="45" customFormat="1" ht="12.75" customHeight="1">
      <c r="A353" s="254"/>
      <c r="B353" s="255" t="s">
        <v>544</v>
      </c>
      <c r="C353" s="256" t="s">
        <v>273</v>
      </c>
      <c r="D353" s="281" t="s">
        <v>639</v>
      </c>
      <c r="E353" s="257" t="s">
        <v>641</v>
      </c>
      <c r="F353" s="282"/>
      <c r="G353" s="283" t="s">
        <v>548</v>
      </c>
      <c r="H353" s="246">
        <v>16900</v>
      </c>
      <c r="I353" s="252">
        <v>6000</v>
      </c>
      <c r="J353" s="253">
        <v>10900</v>
      </c>
      <c r="K353" s="43" t="str">
        <f>C353 &amp; D353 &amp;E353 &amp; F353 &amp; G353</f>
        <v>90201058990051200000</v>
      </c>
      <c r="L353" s="70" t="s">
        <v>642</v>
      </c>
    </row>
    <row r="354" spans="1:12" s="45" customFormat="1" ht="22.5" customHeight="1">
      <c r="A354" s="254" t="s">
        <v>571</v>
      </c>
      <c r="B354" s="255" t="s">
        <v>544</v>
      </c>
      <c r="C354" s="256" t="s">
        <v>273</v>
      </c>
      <c r="D354" s="281" t="s">
        <v>639</v>
      </c>
      <c r="E354" s="257" t="s">
        <v>641</v>
      </c>
      <c r="F354" s="282"/>
      <c r="G354" s="283" t="s">
        <v>544</v>
      </c>
      <c r="H354" s="246">
        <v>16900</v>
      </c>
      <c r="I354" s="252">
        <v>6000</v>
      </c>
      <c r="J354" s="253">
        <v>10900</v>
      </c>
      <c r="K354" s="43" t="str">
        <f>C354 &amp; D354 &amp;E354 &amp; F354 &amp; G354</f>
        <v>90201058990051200200</v>
      </c>
      <c r="L354" s="70" t="s">
        <v>643</v>
      </c>
    </row>
    <row r="355" spans="1:12" s="45" customFormat="1" ht="22.5" customHeight="1">
      <c r="A355" s="254" t="s">
        <v>573</v>
      </c>
      <c r="B355" s="255" t="s">
        <v>544</v>
      </c>
      <c r="C355" s="256" t="s">
        <v>273</v>
      </c>
      <c r="D355" s="281" t="s">
        <v>639</v>
      </c>
      <c r="E355" s="257" t="s">
        <v>641</v>
      </c>
      <c r="F355" s="282"/>
      <c r="G355" s="283" t="s">
        <v>574</v>
      </c>
      <c r="H355" s="246">
        <v>16900</v>
      </c>
      <c r="I355" s="252">
        <v>6000</v>
      </c>
      <c r="J355" s="253">
        <v>10900</v>
      </c>
      <c r="K355" s="43" t="str">
        <f>C355 &amp; D355 &amp;E355 &amp; F355 &amp; G355</f>
        <v>90201058990051200240</v>
      </c>
      <c r="L355" s="70" t="s">
        <v>644</v>
      </c>
    </row>
    <row r="356" spans="1:12" s="45" customFormat="1" ht="12.75" customHeight="1">
      <c r="A356" s="258" t="s">
        <v>576</v>
      </c>
      <c r="B356" s="259" t="s">
        <v>544</v>
      </c>
      <c r="C356" s="260" t="s">
        <v>273</v>
      </c>
      <c r="D356" s="284" t="s">
        <v>639</v>
      </c>
      <c r="E356" s="261" t="s">
        <v>641</v>
      </c>
      <c r="F356" s="285"/>
      <c r="G356" s="286" t="s">
        <v>577</v>
      </c>
      <c r="H356" s="264">
        <v>16900</v>
      </c>
      <c r="I356" s="265">
        <v>6000</v>
      </c>
      <c r="J356" s="266">
        <f t="shared" si="17"/>
        <v>10900</v>
      </c>
      <c r="K356" s="43" t="str">
        <f t="shared" si="18"/>
        <v>90201058990051200244</v>
      </c>
      <c r="L356" s="53" t="str">
        <f t="shared" si="19"/>
        <v>90201058990051200244</v>
      </c>
    </row>
    <row r="357" spans="1:12" s="45" customFormat="1" ht="12.75" customHeight="1">
      <c r="A357" s="254" t="s">
        <v>645</v>
      </c>
      <c r="B357" s="255" t="s">
        <v>544</v>
      </c>
      <c r="C357" s="256" t="s">
        <v>273</v>
      </c>
      <c r="D357" s="281" t="s">
        <v>646</v>
      </c>
      <c r="E357" s="257" t="s">
        <v>547</v>
      </c>
      <c r="F357" s="282"/>
      <c r="G357" s="283" t="s">
        <v>548</v>
      </c>
      <c r="H357" s="246">
        <v>27213</v>
      </c>
      <c r="I357" s="252">
        <v>0</v>
      </c>
      <c r="J357" s="253">
        <v>27213</v>
      </c>
      <c r="K357" s="43" t="str">
        <f>C357 &amp; D357 &amp;E357 &amp; F357 &amp; G357</f>
        <v>90201110000000000000</v>
      </c>
      <c r="L357" s="70" t="s">
        <v>647</v>
      </c>
    </row>
    <row r="358" spans="1:12" s="45" customFormat="1" ht="12.75" customHeight="1">
      <c r="A358" s="254"/>
      <c r="B358" s="255" t="s">
        <v>544</v>
      </c>
      <c r="C358" s="256" t="s">
        <v>273</v>
      </c>
      <c r="D358" s="281" t="s">
        <v>646</v>
      </c>
      <c r="E358" s="257" t="s">
        <v>648</v>
      </c>
      <c r="F358" s="282"/>
      <c r="G358" s="283" t="s">
        <v>548</v>
      </c>
      <c r="H358" s="246">
        <v>27213</v>
      </c>
      <c r="I358" s="252">
        <v>0</v>
      </c>
      <c r="J358" s="253">
        <v>27213</v>
      </c>
      <c r="K358" s="43" t="str">
        <f>C358 &amp; D358 &amp;E358 &amp; F358 &amp; G358</f>
        <v>90201119910082100000</v>
      </c>
      <c r="L358" s="70" t="s">
        <v>649</v>
      </c>
    </row>
    <row r="359" spans="1:12" s="45" customFormat="1" ht="12.75" customHeight="1">
      <c r="A359" s="254" t="s">
        <v>610</v>
      </c>
      <c r="B359" s="255" t="s">
        <v>544</v>
      </c>
      <c r="C359" s="256" t="s">
        <v>273</v>
      </c>
      <c r="D359" s="281" t="s">
        <v>646</v>
      </c>
      <c r="E359" s="257" t="s">
        <v>648</v>
      </c>
      <c r="F359" s="282"/>
      <c r="G359" s="283" t="s">
        <v>611</v>
      </c>
      <c r="H359" s="246">
        <v>27213</v>
      </c>
      <c r="I359" s="252">
        <v>0</v>
      </c>
      <c r="J359" s="253">
        <v>27213</v>
      </c>
      <c r="K359" s="43" t="str">
        <f>C359 &amp; D359 &amp;E359 &amp; F359 &amp; G359</f>
        <v>90201119910082100800</v>
      </c>
      <c r="L359" s="70" t="s">
        <v>650</v>
      </c>
    </row>
    <row r="360" spans="1:12" s="45" customFormat="1" ht="12.75" customHeight="1">
      <c r="A360" s="258" t="s">
        <v>651</v>
      </c>
      <c r="B360" s="259" t="s">
        <v>544</v>
      </c>
      <c r="C360" s="260" t="s">
        <v>273</v>
      </c>
      <c r="D360" s="284" t="s">
        <v>646</v>
      </c>
      <c r="E360" s="261" t="s">
        <v>648</v>
      </c>
      <c r="F360" s="285"/>
      <c r="G360" s="286" t="s">
        <v>652</v>
      </c>
      <c r="H360" s="264">
        <v>27213</v>
      </c>
      <c r="I360" s="265">
        <v>0</v>
      </c>
      <c r="J360" s="266">
        <f t="shared" si="17"/>
        <v>27213</v>
      </c>
      <c r="K360" s="43" t="str">
        <f t="shared" si="18"/>
        <v>90201119910082100870</v>
      </c>
      <c r="L360" s="53" t="str">
        <f t="shared" si="19"/>
        <v>90201119910082100870</v>
      </c>
    </row>
    <row r="361" spans="1:12" s="45" customFormat="1" ht="12.75" customHeight="1">
      <c r="A361" s="254" t="s">
        <v>653</v>
      </c>
      <c r="B361" s="255" t="s">
        <v>544</v>
      </c>
      <c r="C361" s="256" t="s">
        <v>273</v>
      </c>
      <c r="D361" s="281" t="s">
        <v>654</v>
      </c>
      <c r="E361" s="257" t="s">
        <v>547</v>
      </c>
      <c r="F361" s="282"/>
      <c r="G361" s="283" t="s">
        <v>548</v>
      </c>
      <c r="H361" s="246">
        <v>10814800</v>
      </c>
      <c r="I361" s="252">
        <v>8085765.4100000001</v>
      </c>
      <c r="J361" s="253">
        <v>2729034.59</v>
      </c>
      <c r="K361" s="43" t="str">
        <f>C361 &amp; D361 &amp;E361 &amp; F361 &amp; G361</f>
        <v>90201130000000000000</v>
      </c>
      <c r="L361" s="70" t="s">
        <v>655</v>
      </c>
    </row>
    <row r="362" spans="1:12" s="45" customFormat="1" ht="12.75" customHeight="1">
      <c r="A362" s="254"/>
      <c r="B362" s="255" t="s">
        <v>544</v>
      </c>
      <c r="C362" s="256" t="s">
        <v>273</v>
      </c>
      <c r="D362" s="281" t="s">
        <v>654</v>
      </c>
      <c r="E362" s="257" t="s">
        <v>656</v>
      </c>
      <c r="F362" s="282"/>
      <c r="G362" s="283" t="s">
        <v>548</v>
      </c>
      <c r="H362" s="246">
        <v>2500</v>
      </c>
      <c r="I362" s="252">
        <v>0</v>
      </c>
      <c r="J362" s="253">
        <v>2500</v>
      </c>
      <c r="K362" s="43" t="str">
        <f>C362 &amp; D362 &amp;E362 &amp; F362 &amp; G362</f>
        <v>90201130910021530000</v>
      </c>
      <c r="L362" s="70" t="s">
        <v>657</v>
      </c>
    </row>
    <row r="363" spans="1:12" s="45" customFormat="1" ht="22.5" customHeight="1">
      <c r="A363" s="254" t="s">
        <v>571</v>
      </c>
      <c r="B363" s="255" t="s">
        <v>544</v>
      </c>
      <c r="C363" s="256" t="s">
        <v>273</v>
      </c>
      <c r="D363" s="281" t="s">
        <v>654</v>
      </c>
      <c r="E363" s="257" t="s">
        <v>656</v>
      </c>
      <c r="F363" s="282"/>
      <c r="G363" s="283" t="s">
        <v>544</v>
      </c>
      <c r="H363" s="246">
        <v>2500</v>
      </c>
      <c r="I363" s="252">
        <v>0</v>
      </c>
      <c r="J363" s="253">
        <v>2500</v>
      </c>
      <c r="K363" s="43" t="str">
        <f>C363 &amp; D363 &amp;E363 &amp; F363 &amp; G363</f>
        <v>90201130910021530200</v>
      </c>
      <c r="L363" s="70" t="s">
        <v>658</v>
      </c>
    </row>
    <row r="364" spans="1:12" s="45" customFormat="1" ht="22.5" customHeight="1">
      <c r="A364" s="254" t="s">
        <v>573</v>
      </c>
      <c r="B364" s="255" t="s">
        <v>544</v>
      </c>
      <c r="C364" s="256" t="s">
        <v>273</v>
      </c>
      <c r="D364" s="281" t="s">
        <v>654</v>
      </c>
      <c r="E364" s="257" t="s">
        <v>656</v>
      </c>
      <c r="F364" s="282"/>
      <c r="G364" s="283" t="s">
        <v>574</v>
      </c>
      <c r="H364" s="246">
        <v>2500</v>
      </c>
      <c r="I364" s="252">
        <v>0</v>
      </c>
      <c r="J364" s="253">
        <v>2500</v>
      </c>
      <c r="K364" s="43" t="str">
        <f>C364 &amp; D364 &amp;E364 &amp; F364 &amp; G364</f>
        <v>90201130910021530240</v>
      </c>
      <c r="L364" s="70" t="s">
        <v>659</v>
      </c>
    </row>
    <row r="365" spans="1:12" s="45" customFormat="1" ht="12.75" customHeight="1">
      <c r="A365" s="258" t="s">
        <v>576</v>
      </c>
      <c r="B365" s="259" t="s">
        <v>544</v>
      </c>
      <c r="C365" s="260" t="s">
        <v>273</v>
      </c>
      <c r="D365" s="284" t="s">
        <v>654</v>
      </c>
      <c r="E365" s="261" t="s">
        <v>656</v>
      </c>
      <c r="F365" s="285"/>
      <c r="G365" s="286" t="s">
        <v>577</v>
      </c>
      <c r="H365" s="264">
        <v>2500</v>
      </c>
      <c r="I365" s="265">
        <v>0</v>
      </c>
      <c r="J365" s="266">
        <f t="shared" si="17"/>
        <v>2500</v>
      </c>
      <c r="K365" s="43" t="str">
        <f t="shared" si="18"/>
        <v>90201130910021530244</v>
      </c>
      <c r="L365" s="53" t="str">
        <f t="shared" si="19"/>
        <v>90201130910021530244</v>
      </c>
    </row>
    <row r="366" spans="1:12" s="45" customFormat="1" ht="12.75" customHeight="1">
      <c r="A366" s="254"/>
      <c r="B366" s="255" t="s">
        <v>544</v>
      </c>
      <c r="C366" s="256" t="s">
        <v>273</v>
      </c>
      <c r="D366" s="281" t="s">
        <v>654</v>
      </c>
      <c r="E366" s="257" t="s">
        <v>660</v>
      </c>
      <c r="F366" s="282"/>
      <c r="G366" s="283" t="s">
        <v>548</v>
      </c>
      <c r="H366" s="246">
        <v>7500</v>
      </c>
      <c r="I366" s="252">
        <v>7000</v>
      </c>
      <c r="J366" s="253">
        <v>500</v>
      </c>
      <c r="K366" s="43" t="str">
        <f>C366 &amp; D366 &amp;E366 &amp; F366 &amp; G366</f>
        <v>90201130910021540000</v>
      </c>
      <c r="L366" s="70" t="s">
        <v>661</v>
      </c>
    </row>
    <row r="367" spans="1:12" s="45" customFormat="1" ht="22.5" customHeight="1">
      <c r="A367" s="254" t="s">
        <v>571</v>
      </c>
      <c r="B367" s="255" t="s">
        <v>544</v>
      </c>
      <c r="C367" s="256" t="s">
        <v>273</v>
      </c>
      <c r="D367" s="281" t="s">
        <v>654</v>
      </c>
      <c r="E367" s="257" t="s">
        <v>660</v>
      </c>
      <c r="F367" s="282"/>
      <c r="G367" s="283" t="s">
        <v>544</v>
      </c>
      <c r="H367" s="246">
        <v>7500</v>
      </c>
      <c r="I367" s="252">
        <v>7000</v>
      </c>
      <c r="J367" s="253">
        <v>500</v>
      </c>
      <c r="K367" s="43" t="str">
        <f>C367 &amp; D367 &amp;E367 &amp; F367 &amp; G367</f>
        <v>90201130910021540200</v>
      </c>
      <c r="L367" s="70" t="s">
        <v>662</v>
      </c>
    </row>
    <row r="368" spans="1:12" s="45" customFormat="1" ht="22.5" customHeight="1">
      <c r="A368" s="254" t="s">
        <v>573</v>
      </c>
      <c r="B368" s="255" t="s">
        <v>544</v>
      </c>
      <c r="C368" s="256" t="s">
        <v>273</v>
      </c>
      <c r="D368" s="281" t="s">
        <v>654</v>
      </c>
      <c r="E368" s="257" t="s">
        <v>660</v>
      </c>
      <c r="F368" s="282"/>
      <c r="G368" s="283" t="s">
        <v>574</v>
      </c>
      <c r="H368" s="246">
        <v>7500</v>
      </c>
      <c r="I368" s="252">
        <v>7000</v>
      </c>
      <c r="J368" s="253">
        <v>500</v>
      </c>
      <c r="K368" s="43" t="str">
        <f>C368 &amp; D368 &amp;E368 &amp; F368 &amp; G368</f>
        <v>90201130910021540240</v>
      </c>
      <c r="L368" s="70" t="s">
        <v>663</v>
      </c>
    </row>
    <row r="369" spans="1:12" s="45" customFormat="1" ht="12.75" customHeight="1">
      <c r="A369" s="258" t="s">
        <v>576</v>
      </c>
      <c r="B369" s="259" t="s">
        <v>544</v>
      </c>
      <c r="C369" s="260" t="s">
        <v>273</v>
      </c>
      <c r="D369" s="284" t="s">
        <v>654</v>
      </c>
      <c r="E369" s="261" t="s">
        <v>660</v>
      </c>
      <c r="F369" s="285"/>
      <c r="G369" s="286" t="s">
        <v>577</v>
      </c>
      <c r="H369" s="264">
        <v>7500</v>
      </c>
      <c r="I369" s="265">
        <v>7000</v>
      </c>
      <c r="J369" s="266">
        <f t="shared" si="17"/>
        <v>500</v>
      </c>
      <c r="K369" s="43" t="str">
        <f t="shared" si="18"/>
        <v>90201130910021540244</v>
      </c>
      <c r="L369" s="53" t="str">
        <f t="shared" si="19"/>
        <v>90201130910021540244</v>
      </c>
    </row>
    <row r="370" spans="1:12" s="45" customFormat="1" ht="12.75" customHeight="1">
      <c r="A370" s="254"/>
      <c r="B370" s="255" t="s">
        <v>544</v>
      </c>
      <c r="C370" s="256" t="s">
        <v>273</v>
      </c>
      <c r="D370" s="281" t="s">
        <v>654</v>
      </c>
      <c r="E370" s="257" t="s">
        <v>664</v>
      </c>
      <c r="F370" s="282"/>
      <c r="G370" s="283" t="s">
        <v>548</v>
      </c>
      <c r="H370" s="246">
        <v>9800</v>
      </c>
      <c r="I370" s="252">
        <v>0</v>
      </c>
      <c r="J370" s="253">
        <v>9800</v>
      </c>
      <c r="K370" s="43" t="str">
        <f>C370 &amp; D370 &amp;E370 &amp; F370 &amp; G370</f>
        <v>90201130910021570000</v>
      </c>
      <c r="L370" s="70" t="s">
        <v>665</v>
      </c>
    </row>
    <row r="371" spans="1:12" s="45" customFormat="1" ht="22.5" customHeight="1">
      <c r="A371" s="254" t="s">
        <v>571</v>
      </c>
      <c r="B371" s="255" t="s">
        <v>544</v>
      </c>
      <c r="C371" s="256" t="s">
        <v>273</v>
      </c>
      <c r="D371" s="281" t="s">
        <v>654</v>
      </c>
      <c r="E371" s="257" t="s">
        <v>664</v>
      </c>
      <c r="F371" s="282"/>
      <c r="G371" s="283" t="s">
        <v>544</v>
      </c>
      <c r="H371" s="246">
        <v>9800</v>
      </c>
      <c r="I371" s="252">
        <v>0</v>
      </c>
      <c r="J371" s="253">
        <v>9800</v>
      </c>
      <c r="K371" s="43" t="str">
        <f>C371 &amp; D371 &amp;E371 &amp; F371 &amp; G371</f>
        <v>90201130910021570200</v>
      </c>
      <c r="L371" s="70" t="s">
        <v>666</v>
      </c>
    </row>
    <row r="372" spans="1:12" s="45" customFormat="1" ht="22.5" customHeight="1">
      <c r="A372" s="254" t="s">
        <v>573</v>
      </c>
      <c r="B372" s="255" t="s">
        <v>544</v>
      </c>
      <c r="C372" s="256" t="s">
        <v>273</v>
      </c>
      <c r="D372" s="281" t="s">
        <v>654</v>
      </c>
      <c r="E372" s="257" t="s">
        <v>664</v>
      </c>
      <c r="F372" s="282"/>
      <c r="G372" s="283" t="s">
        <v>574</v>
      </c>
      <c r="H372" s="246">
        <v>9800</v>
      </c>
      <c r="I372" s="252">
        <v>0</v>
      </c>
      <c r="J372" s="253">
        <v>9800</v>
      </c>
      <c r="K372" s="43" t="str">
        <f>C372 &amp; D372 &amp;E372 &amp; F372 &amp; G372</f>
        <v>90201130910021570240</v>
      </c>
      <c r="L372" s="70" t="s">
        <v>667</v>
      </c>
    </row>
    <row r="373" spans="1:12" s="45" customFormat="1" ht="12.75" customHeight="1">
      <c r="A373" s="258" t="s">
        <v>576</v>
      </c>
      <c r="B373" s="259" t="s">
        <v>544</v>
      </c>
      <c r="C373" s="260" t="s">
        <v>273</v>
      </c>
      <c r="D373" s="284" t="s">
        <v>654</v>
      </c>
      <c r="E373" s="261" t="s">
        <v>664</v>
      </c>
      <c r="F373" s="285"/>
      <c r="G373" s="286" t="s">
        <v>577</v>
      </c>
      <c r="H373" s="264">
        <v>9800</v>
      </c>
      <c r="I373" s="265">
        <v>0</v>
      </c>
      <c r="J373" s="266">
        <f t="shared" si="17"/>
        <v>9800</v>
      </c>
      <c r="K373" s="43" t="str">
        <f t="shared" si="18"/>
        <v>90201130910021570244</v>
      </c>
      <c r="L373" s="53" t="str">
        <f t="shared" si="19"/>
        <v>90201130910021570244</v>
      </c>
    </row>
    <row r="374" spans="1:12" s="45" customFormat="1" ht="12.75" customHeight="1">
      <c r="A374" s="254"/>
      <c r="B374" s="255" t="s">
        <v>544</v>
      </c>
      <c r="C374" s="256" t="s">
        <v>273</v>
      </c>
      <c r="D374" s="281" t="s">
        <v>654</v>
      </c>
      <c r="E374" s="257" t="s">
        <v>668</v>
      </c>
      <c r="F374" s="282"/>
      <c r="G374" s="283" t="s">
        <v>548</v>
      </c>
      <c r="H374" s="246">
        <v>17000</v>
      </c>
      <c r="I374" s="252">
        <v>8000</v>
      </c>
      <c r="J374" s="253">
        <v>9000</v>
      </c>
      <c r="K374" s="43" t="str">
        <f>C374 &amp; D374 &amp;E374 &amp; F374 &amp; G374</f>
        <v>90201130920083170000</v>
      </c>
      <c r="L374" s="70" t="s">
        <v>669</v>
      </c>
    </row>
    <row r="375" spans="1:12" s="45" customFormat="1" ht="22.5" customHeight="1">
      <c r="A375" s="254" t="s">
        <v>571</v>
      </c>
      <c r="B375" s="255" t="s">
        <v>544</v>
      </c>
      <c r="C375" s="256" t="s">
        <v>273</v>
      </c>
      <c r="D375" s="281" t="s">
        <v>654</v>
      </c>
      <c r="E375" s="257" t="s">
        <v>668</v>
      </c>
      <c r="F375" s="282"/>
      <c r="G375" s="283" t="s">
        <v>544</v>
      </c>
      <c r="H375" s="246">
        <v>17000</v>
      </c>
      <c r="I375" s="252">
        <v>8000</v>
      </c>
      <c r="J375" s="253">
        <v>9000</v>
      </c>
      <c r="K375" s="43" t="str">
        <f>C375 &amp; D375 &amp;E375 &amp; F375 &amp; G375</f>
        <v>90201130920083170200</v>
      </c>
      <c r="L375" s="70" t="s">
        <v>670</v>
      </c>
    </row>
    <row r="376" spans="1:12" s="45" customFormat="1" ht="22.5" customHeight="1">
      <c r="A376" s="254" t="s">
        <v>573</v>
      </c>
      <c r="B376" s="255" t="s">
        <v>544</v>
      </c>
      <c r="C376" s="256" t="s">
        <v>273</v>
      </c>
      <c r="D376" s="281" t="s">
        <v>654</v>
      </c>
      <c r="E376" s="257" t="s">
        <v>668</v>
      </c>
      <c r="F376" s="282"/>
      <c r="G376" s="283" t="s">
        <v>574</v>
      </c>
      <c r="H376" s="246">
        <v>17000</v>
      </c>
      <c r="I376" s="252">
        <v>8000</v>
      </c>
      <c r="J376" s="253">
        <v>9000</v>
      </c>
      <c r="K376" s="43" t="str">
        <f>C376 &amp; D376 &amp;E376 &amp; F376 &amp; G376</f>
        <v>90201130920083170240</v>
      </c>
      <c r="L376" s="70" t="s">
        <v>671</v>
      </c>
    </row>
    <row r="377" spans="1:12" s="45" customFormat="1" ht="12.75" customHeight="1">
      <c r="A377" s="258" t="s">
        <v>576</v>
      </c>
      <c r="B377" s="259" t="s">
        <v>544</v>
      </c>
      <c r="C377" s="260" t="s">
        <v>273</v>
      </c>
      <c r="D377" s="284" t="s">
        <v>654</v>
      </c>
      <c r="E377" s="261" t="s">
        <v>668</v>
      </c>
      <c r="F377" s="285"/>
      <c r="G377" s="286" t="s">
        <v>577</v>
      </c>
      <c r="H377" s="264">
        <v>17000</v>
      </c>
      <c r="I377" s="265">
        <v>8000</v>
      </c>
      <c r="J377" s="266">
        <f t="shared" si="17"/>
        <v>9000</v>
      </c>
      <c r="K377" s="43" t="str">
        <f t="shared" si="18"/>
        <v>90201130920083170244</v>
      </c>
      <c r="L377" s="53" t="str">
        <f t="shared" si="19"/>
        <v>90201130920083170244</v>
      </c>
    </row>
    <row r="378" spans="1:12" s="45" customFormat="1" ht="12.75" customHeight="1">
      <c r="A378" s="254"/>
      <c r="B378" s="255" t="s">
        <v>544</v>
      </c>
      <c r="C378" s="256" t="s">
        <v>273</v>
      </c>
      <c r="D378" s="281" t="s">
        <v>654</v>
      </c>
      <c r="E378" s="257" t="s">
        <v>672</v>
      </c>
      <c r="F378" s="282"/>
      <c r="G378" s="283" t="s">
        <v>548</v>
      </c>
      <c r="H378" s="246">
        <v>24400</v>
      </c>
      <c r="I378" s="252">
        <v>20736.849999999999</v>
      </c>
      <c r="J378" s="253">
        <v>3663.15</v>
      </c>
      <c r="K378" s="43" t="str">
        <f>C378 &amp; D378 &amp;E378 &amp; F378 &amp; G378</f>
        <v>902011315200S3600000</v>
      </c>
      <c r="L378" s="70" t="s">
        <v>673</v>
      </c>
    </row>
    <row r="379" spans="1:12" s="45" customFormat="1" ht="22.5" customHeight="1">
      <c r="A379" s="254" t="s">
        <v>674</v>
      </c>
      <c r="B379" s="255" t="s">
        <v>544</v>
      </c>
      <c r="C379" s="256" t="s">
        <v>273</v>
      </c>
      <c r="D379" s="281" t="s">
        <v>654</v>
      </c>
      <c r="E379" s="257" t="s">
        <v>672</v>
      </c>
      <c r="F379" s="282"/>
      <c r="G379" s="283" t="s">
        <v>675</v>
      </c>
      <c r="H379" s="246">
        <v>24400</v>
      </c>
      <c r="I379" s="252">
        <v>20736.849999999999</v>
      </c>
      <c r="J379" s="253">
        <v>3663.15</v>
      </c>
      <c r="K379" s="43" t="str">
        <f>C379 &amp; D379 &amp;E379 &amp; F379 &amp; G379</f>
        <v>902011315200S3600600</v>
      </c>
      <c r="L379" s="70" t="s">
        <v>676</v>
      </c>
    </row>
    <row r="380" spans="1:12" s="45" customFormat="1" ht="12.75" customHeight="1">
      <c r="A380" s="254" t="s">
        <v>677</v>
      </c>
      <c r="B380" s="255" t="s">
        <v>544</v>
      </c>
      <c r="C380" s="256" t="s">
        <v>273</v>
      </c>
      <c r="D380" s="281" t="s">
        <v>654</v>
      </c>
      <c r="E380" s="257" t="s">
        <v>672</v>
      </c>
      <c r="F380" s="282"/>
      <c r="G380" s="283" t="s">
        <v>678</v>
      </c>
      <c r="H380" s="246">
        <v>24400</v>
      </c>
      <c r="I380" s="252">
        <v>20736.849999999999</v>
      </c>
      <c r="J380" s="253">
        <v>3663.15</v>
      </c>
      <c r="K380" s="43" t="str">
        <f>C380 &amp; D380 &amp;E380 &amp; F380 &amp; G380</f>
        <v>902011315200S3600620</v>
      </c>
      <c r="L380" s="70" t="s">
        <v>679</v>
      </c>
    </row>
    <row r="381" spans="1:12" s="45" customFormat="1" ht="12.75" customHeight="1">
      <c r="A381" s="258" t="s">
        <v>680</v>
      </c>
      <c r="B381" s="259" t="s">
        <v>544</v>
      </c>
      <c r="C381" s="260" t="s">
        <v>273</v>
      </c>
      <c r="D381" s="284" t="s">
        <v>654</v>
      </c>
      <c r="E381" s="261" t="s">
        <v>672</v>
      </c>
      <c r="F381" s="285"/>
      <c r="G381" s="286" t="s">
        <v>681</v>
      </c>
      <c r="H381" s="264">
        <v>24400</v>
      </c>
      <c r="I381" s="265">
        <v>20736.849999999999</v>
      </c>
      <c r="J381" s="266">
        <f t="shared" si="17"/>
        <v>3663.1500000000015</v>
      </c>
      <c r="K381" s="43" t="str">
        <f t="shared" si="18"/>
        <v>902011315200S3600622</v>
      </c>
      <c r="L381" s="53" t="str">
        <f t="shared" si="19"/>
        <v>902011315200S3600622</v>
      </c>
    </row>
    <row r="382" spans="1:12" s="45" customFormat="1" ht="12.75" customHeight="1">
      <c r="A382" s="254"/>
      <c r="B382" s="255" t="s">
        <v>544</v>
      </c>
      <c r="C382" s="256" t="s">
        <v>273</v>
      </c>
      <c r="D382" s="281" t="s">
        <v>654</v>
      </c>
      <c r="E382" s="257" t="s">
        <v>682</v>
      </c>
      <c r="F382" s="282"/>
      <c r="G382" s="283" t="s">
        <v>548</v>
      </c>
      <c r="H382" s="246">
        <v>134400</v>
      </c>
      <c r="I382" s="252">
        <v>134315.79999999999</v>
      </c>
      <c r="J382" s="253">
        <v>84.2</v>
      </c>
      <c r="K382" s="43" t="str">
        <f>C382 &amp; D382 &amp;E382 &amp; F382 &amp; G382</f>
        <v>902011315200S4020000</v>
      </c>
      <c r="L382" s="70" t="s">
        <v>683</v>
      </c>
    </row>
    <row r="383" spans="1:12" s="45" customFormat="1" ht="22.5" customHeight="1">
      <c r="A383" s="254" t="s">
        <v>674</v>
      </c>
      <c r="B383" s="255" t="s">
        <v>544</v>
      </c>
      <c r="C383" s="256" t="s">
        <v>273</v>
      </c>
      <c r="D383" s="281" t="s">
        <v>654</v>
      </c>
      <c r="E383" s="257" t="s">
        <v>682</v>
      </c>
      <c r="F383" s="282"/>
      <c r="G383" s="283" t="s">
        <v>675</v>
      </c>
      <c r="H383" s="246">
        <v>134400</v>
      </c>
      <c r="I383" s="252">
        <v>134315.79999999999</v>
      </c>
      <c r="J383" s="253">
        <v>84.2</v>
      </c>
      <c r="K383" s="43" t="str">
        <f>C383 &amp; D383 &amp;E383 &amp; F383 &amp; G383</f>
        <v>902011315200S4020600</v>
      </c>
      <c r="L383" s="70" t="s">
        <v>684</v>
      </c>
    </row>
    <row r="384" spans="1:12" s="45" customFormat="1" ht="12.75" customHeight="1">
      <c r="A384" s="254" t="s">
        <v>677</v>
      </c>
      <c r="B384" s="255" t="s">
        <v>544</v>
      </c>
      <c r="C384" s="256" t="s">
        <v>273</v>
      </c>
      <c r="D384" s="281" t="s">
        <v>654</v>
      </c>
      <c r="E384" s="257" t="s">
        <v>682</v>
      </c>
      <c r="F384" s="282"/>
      <c r="G384" s="283" t="s">
        <v>678</v>
      </c>
      <c r="H384" s="246">
        <v>134400</v>
      </c>
      <c r="I384" s="252">
        <v>134315.79999999999</v>
      </c>
      <c r="J384" s="253">
        <v>84.2</v>
      </c>
      <c r="K384" s="43" t="str">
        <f>C384 &amp; D384 &amp;E384 &amp; F384 &amp; G384</f>
        <v>902011315200S4020620</v>
      </c>
      <c r="L384" s="70" t="s">
        <v>685</v>
      </c>
    </row>
    <row r="385" spans="1:12" s="45" customFormat="1" ht="12.75" customHeight="1">
      <c r="A385" s="258" t="s">
        <v>680</v>
      </c>
      <c r="B385" s="259" t="s">
        <v>544</v>
      </c>
      <c r="C385" s="260" t="s">
        <v>273</v>
      </c>
      <c r="D385" s="284" t="s">
        <v>654</v>
      </c>
      <c r="E385" s="261" t="s">
        <v>682</v>
      </c>
      <c r="F385" s="285"/>
      <c r="G385" s="286" t="s">
        <v>681</v>
      </c>
      <c r="H385" s="264">
        <v>134400</v>
      </c>
      <c r="I385" s="265">
        <v>134315.79999999999</v>
      </c>
      <c r="J385" s="266">
        <f t="shared" si="17"/>
        <v>84.200000000011642</v>
      </c>
      <c r="K385" s="43" t="str">
        <f t="shared" si="18"/>
        <v>902011315200S4020622</v>
      </c>
      <c r="L385" s="53" t="str">
        <f t="shared" si="19"/>
        <v>902011315200S4020622</v>
      </c>
    </row>
    <row r="386" spans="1:12" s="45" customFormat="1" ht="12.75" customHeight="1">
      <c r="A386" s="254"/>
      <c r="B386" s="255" t="s">
        <v>544</v>
      </c>
      <c r="C386" s="256" t="s">
        <v>273</v>
      </c>
      <c r="D386" s="281" t="s">
        <v>654</v>
      </c>
      <c r="E386" s="257" t="s">
        <v>686</v>
      </c>
      <c r="F386" s="282"/>
      <c r="G386" s="283" t="s">
        <v>548</v>
      </c>
      <c r="H386" s="246">
        <v>5541300</v>
      </c>
      <c r="I386" s="252">
        <v>3976199.5</v>
      </c>
      <c r="J386" s="253">
        <v>1565100.5</v>
      </c>
      <c r="K386" s="43" t="str">
        <f>C386 &amp; D386 &amp;E386 &amp; F386 &amp; G386</f>
        <v>90201131520000590000</v>
      </c>
      <c r="L386" s="70" t="s">
        <v>687</v>
      </c>
    </row>
    <row r="387" spans="1:12" s="45" customFormat="1" ht="22.5" customHeight="1">
      <c r="A387" s="254" t="s">
        <v>674</v>
      </c>
      <c r="B387" s="255" t="s">
        <v>544</v>
      </c>
      <c r="C387" s="256" t="s">
        <v>273</v>
      </c>
      <c r="D387" s="281" t="s">
        <v>654</v>
      </c>
      <c r="E387" s="257" t="s">
        <v>686</v>
      </c>
      <c r="F387" s="282"/>
      <c r="G387" s="283" t="s">
        <v>675</v>
      </c>
      <c r="H387" s="246">
        <v>5541300</v>
      </c>
      <c r="I387" s="252">
        <v>3976199.5</v>
      </c>
      <c r="J387" s="253">
        <v>1565100.5</v>
      </c>
      <c r="K387" s="43" t="str">
        <f>C387 &amp; D387 &amp;E387 &amp; F387 &amp; G387</f>
        <v>90201131520000590600</v>
      </c>
      <c r="L387" s="70" t="s">
        <v>688</v>
      </c>
    </row>
    <row r="388" spans="1:12" s="45" customFormat="1" ht="12.75" customHeight="1">
      <c r="A388" s="254" t="s">
        <v>677</v>
      </c>
      <c r="B388" s="255" t="s">
        <v>544</v>
      </c>
      <c r="C388" s="256" t="s">
        <v>273</v>
      </c>
      <c r="D388" s="281" t="s">
        <v>654</v>
      </c>
      <c r="E388" s="257" t="s">
        <v>686</v>
      </c>
      <c r="F388" s="282"/>
      <c r="G388" s="283" t="s">
        <v>678</v>
      </c>
      <c r="H388" s="246">
        <v>5541300</v>
      </c>
      <c r="I388" s="252">
        <v>3976199.5</v>
      </c>
      <c r="J388" s="253">
        <v>1565100.5</v>
      </c>
      <c r="K388" s="43" t="str">
        <f>C388 &amp; D388 &amp;E388 &amp; F388 &amp; G388</f>
        <v>90201131520000590620</v>
      </c>
      <c r="L388" s="70" t="s">
        <v>689</v>
      </c>
    </row>
    <row r="389" spans="1:12" s="45" customFormat="1" ht="45" customHeight="1">
      <c r="A389" s="258" t="s">
        <v>690</v>
      </c>
      <c r="B389" s="259" t="s">
        <v>544</v>
      </c>
      <c r="C389" s="260" t="s">
        <v>273</v>
      </c>
      <c r="D389" s="284" t="s">
        <v>654</v>
      </c>
      <c r="E389" s="261" t="s">
        <v>686</v>
      </c>
      <c r="F389" s="285"/>
      <c r="G389" s="286" t="s">
        <v>691</v>
      </c>
      <c r="H389" s="264">
        <v>5525100</v>
      </c>
      <c r="I389" s="265">
        <v>3959999.5</v>
      </c>
      <c r="J389" s="266">
        <f t="shared" si="17"/>
        <v>1565100.5</v>
      </c>
      <c r="K389" s="43" t="str">
        <f t="shared" si="18"/>
        <v>90201131520000590621</v>
      </c>
      <c r="L389" s="53" t="str">
        <f t="shared" si="19"/>
        <v>90201131520000590621</v>
      </c>
    </row>
    <row r="390" spans="1:12" s="45" customFormat="1" ht="12.75" customHeight="1">
      <c r="A390" s="258" t="s">
        <v>680</v>
      </c>
      <c r="B390" s="259" t="s">
        <v>544</v>
      </c>
      <c r="C390" s="260" t="s">
        <v>273</v>
      </c>
      <c r="D390" s="284" t="s">
        <v>654</v>
      </c>
      <c r="E390" s="261" t="s">
        <v>686</v>
      </c>
      <c r="F390" s="285"/>
      <c r="G390" s="286" t="s">
        <v>681</v>
      </c>
      <c r="H390" s="264">
        <v>16200</v>
      </c>
      <c r="I390" s="265">
        <v>16200</v>
      </c>
      <c r="J390" s="266">
        <f t="shared" si="17"/>
        <v>0</v>
      </c>
      <c r="K390" s="43" t="str">
        <f t="shared" si="18"/>
        <v>90201131520000590622</v>
      </c>
      <c r="L390" s="53" t="str">
        <f t="shared" si="19"/>
        <v>90201131520000590622</v>
      </c>
    </row>
    <row r="391" spans="1:12" s="45" customFormat="1" ht="12.75" customHeight="1">
      <c r="A391" s="254"/>
      <c r="B391" s="255" t="s">
        <v>544</v>
      </c>
      <c r="C391" s="256" t="s">
        <v>273</v>
      </c>
      <c r="D391" s="281" t="s">
        <v>654</v>
      </c>
      <c r="E391" s="257" t="s">
        <v>692</v>
      </c>
      <c r="F391" s="282"/>
      <c r="G391" s="283" t="s">
        <v>548</v>
      </c>
      <c r="H391" s="246">
        <v>2470600</v>
      </c>
      <c r="I391" s="252">
        <v>2058792.34</v>
      </c>
      <c r="J391" s="253">
        <v>411807.66</v>
      </c>
      <c r="K391" s="43" t="str">
        <f>C391 &amp; D391 &amp;E391 &amp; F391 &amp; G391</f>
        <v>90201131810071040000</v>
      </c>
      <c r="L391" s="70" t="s">
        <v>693</v>
      </c>
    </row>
    <row r="392" spans="1:12" s="45" customFormat="1" ht="22.5" customHeight="1">
      <c r="A392" s="254" t="s">
        <v>674</v>
      </c>
      <c r="B392" s="255" t="s">
        <v>544</v>
      </c>
      <c r="C392" s="256" t="s">
        <v>273</v>
      </c>
      <c r="D392" s="281" t="s">
        <v>654</v>
      </c>
      <c r="E392" s="257" t="s">
        <v>692</v>
      </c>
      <c r="F392" s="282"/>
      <c r="G392" s="283" t="s">
        <v>675</v>
      </c>
      <c r="H392" s="246">
        <v>2470600</v>
      </c>
      <c r="I392" s="252">
        <v>2058792.34</v>
      </c>
      <c r="J392" s="253">
        <v>411807.66</v>
      </c>
      <c r="K392" s="43" t="str">
        <f>C392 &amp; D392 &amp;E392 &amp; F392 &amp; G392</f>
        <v>90201131810071040600</v>
      </c>
      <c r="L392" s="70" t="s">
        <v>694</v>
      </c>
    </row>
    <row r="393" spans="1:12" s="45" customFormat="1" ht="22.5" customHeight="1">
      <c r="A393" s="254" t="s">
        <v>695</v>
      </c>
      <c r="B393" s="255" t="s">
        <v>544</v>
      </c>
      <c r="C393" s="256" t="s">
        <v>273</v>
      </c>
      <c r="D393" s="281" t="s">
        <v>654</v>
      </c>
      <c r="E393" s="257" t="s">
        <v>692</v>
      </c>
      <c r="F393" s="282"/>
      <c r="G393" s="283" t="s">
        <v>696</v>
      </c>
      <c r="H393" s="246">
        <v>2470600</v>
      </c>
      <c r="I393" s="252">
        <v>2058792.34</v>
      </c>
      <c r="J393" s="253">
        <v>411807.66</v>
      </c>
      <c r="K393" s="43" t="str">
        <f>C393 &amp; D393 &amp;E393 &amp; F393 &amp; G393</f>
        <v>90201131810071040630</v>
      </c>
      <c r="L393" s="70" t="s">
        <v>697</v>
      </c>
    </row>
    <row r="394" spans="1:12" s="45" customFormat="1" ht="22.5" customHeight="1">
      <c r="A394" s="258" t="s">
        <v>698</v>
      </c>
      <c r="B394" s="259" t="s">
        <v>544</v>
      </c>
      <c r="C394" s="260" t="s">
        <v>273</v>
      </c>
      <c r="D394" s="284" t="s">
        <v>654</v>
      </c>
      <c r="E394" s="261" t="s">
        <v>692</v>
      </c>
      <c r="F394" s="285"/>
      <c r="G394" s="286" t="s">
        <v>699</v>
      </c>
      <c r="H394" s="264">
        <v>2470600</v>
      </c>
      <c r="I394" s="265">
        <v>2058792.34</v>
      </c>
      <c r="J394" s="266">
        <f t="shared" si="17"/>
        <v>411807.65999999992</v>
      </c>
      <c r="K394" s="43" t="str">
        <f t="shared" si="18"/>
        <v>90201131810071040633</v>
      </c>
      <c r="L394" s="53" t="str">
        <f t="shared" si="19"/>
        <v>90201131810071040633</v>
      </c>
    </row>
    <row r="395" spans="1:12" s="45" customFormat="1" ht="12.75" customHeight="1">
      <c r="A395" s="254"/>
      <c r="B395" s="255" t="s">
        <v>544</v>
      </c>
      <c r="C395" s="256" t="s">
        <v>273</v>
      </c>
      <c r="D395" s="281" t="s">
        <v>654</v>
      </c>
      <c r="E395" s="257" t="s">
        <v>700</v>
      </c>
      <c r="F395" s="282"/>
      <c r="G395" s="283" t="s">
        <v>548</v>
      </c>
      <c r="H395" s="246">
        <v>10000</v>
      </c>
      <c r="I395" s="252">
        <v>0</v>
      </c>
      <c r="J395" s="253">
        <v>10000</v>
      </c>
      <c r="K395" s="43" t="str">
        <f>C395 &amp; D395 &amp;E395 &amp; F395 &amp; G395</f>
        <v>90201132020082830000</v>
      </c>
      <c r="L395" s="70" t="s">
        <v>701</v>
      </c>
    </row>
    <row r="396" spans="1:12" s="45" customFormat="1" ht="22.5" customHeight="1">
      <c r="A396" s="254" t="s">
        <v>571</v>
      </c>
      <c r="B396" s="255" t="s">
        <v>544</v>
      </c>
      <c r="C396" s="256" t="s">
        <v>273</v>
      </c>
      <c r="D396" s="281" t="s">
        <v>654</v>
      </c>
      <c r="E396" s="257" t="s">
        <v>700</v>
      </c>
      <c r="F396" s="282"/>
      <c r="G396" s="283" t="s">
        <v>544</v>
      </c>
      <c r="H396" s="246">
        <v>10000</v>
      </c>
      <c r="I396" s="252">
        <v>0</v>
      </c>
      <c r="J396" s="253">
        <v>10000</v>
      </c>
      <c r="K396" s="43" t="str">
        <f>C396 &amp; D396 &amp;E396 &amp; F396 &amp; G396</f>
        <v>90201132020082830200</v>
      </c>
      <c r="L396" s="70" t="s">
        <v>702</v>
      </c>
    </row>
    <row r="397" spans="1:12" s="45" customFormat="1" ht="22.5" customHeight="1">
      <c r="A397" s="254" t="s">
        <v>573</v>
      </c>
      <c r="B397" s="255" t="s">
        <v>544</v>
      </c>
      <c r="C397" s="256" t="s">
        <v>273</v>
      </c>
      <c r="D397" s="281" t="s">
        <v>654</v>
      </c>
      <c r="E397" s="257" t="s">
        <v>700</v>
      </c>
      <c r="F397" s="282"/>
      <c r="G397" s="283" t="s">
        <v>574</v>
      </c>
      <c r="H397" s="246">
        <v>10000</v>
      </c>
      <c r="I397" s="252">
        <v>0</v>
      </c>
      <c r="J397" s="253">
        <v>10000</v>
      </c>
      <c r="K397" s="43" t="str">
        <f>C397 &amp; D397 &amp;E397 &amp; F397 &amp; G397</f>
        <v>90201132020082830240</v>
      </c>
      <c r="L397" s="70" t="s">
        <v>703</v>
      </c>
    </row>
    <row r="398" spans="1:12" s="45" customFormat="1" ht="12.75" customHeight="1">
      <c r="A398" s="258" t="s">
        <v>576</v>
      </c>
      <c r="B398" s="259" t="s">
        <v>544</v>
      </c>
      <c r="C398" s="260" t="s">
        <v>273</v>
      </c>
      <c r="D398" s="284" t="s">
        <v>654</v>
      </c>
      <c r="E398" s="261" t="s">
        <v>700</v>
      </c>
      <c r="F398" s="285"/>
      <c r="G398" s="286" t="s">
        <v>577</v>
      </c>
      <c r="H398" s="264">
        <v>10000</v>
      </c>
      <c r="I398" s="265">
        <v>0</v>
      </c>
      <c r="J398" s="266">
        <f t="shared" si="17"/>
        <v>10000</v>
      </c>
      <c r="K398" s="43" t="str">
        <f t="shared" si="18"/>
        <v>90201132020082830244</v>
      </c>
      <c r="L398" s="53" t="str">
        <f t="shared" si="19"/>
        <v>90201132020082830244</v>
      </c>
    </row>
    <row r="399" spans="1:12" s="45" customFormat="1" ht="12.75" customHeight="1">
      <c r="A399" s="254"/>
      <c r="B399" s="255" t="s">
        <v>544</v>
      </c>
      <c r="C399" s="256" t="s">
        <v>273</v>
      </c>
      <c r="D399" s="281" t="s">
        <v>654</v>
      </c>
      <c r="E399" s="257" t="s">
        <v>704</v>
      </c>
      <c r="F399" s="282"/>
      <c r="G399" s="283" t="s">
        <v>548</v>
      </c>
      <c r="H399" s="246">
        <v>30000</v>
      </c>
      <c r="I399" s="252">
        <v>0</v>
      </c>
      <c r="J399" s="253">
        <v>30000</v>
      </c>
      <c r="K399" s="43" t="str">
        <f>C399 &amp; D399 &amp;E399 &amp; F399 &amp; G399</f>
        <v>90201132020082840000</v>
      </c>
      <c r="L399" s="70" t="s">
        <v>705</v>
      </c>
    </row>
    <row r="400" spans="1:12" s="45" customFormat="1" ht="22.5" customHeight="1">
      <c r="A400" s="254" t="s">
        <v>571</v>
      </c>
      <c r="B400" s="255" t="s">
        <v>544</v>
      </c>
      <c r="C400" s="256" t="s">
        <v>273</v>
      </c>
      <c r="D400" s="281" t="s">
        <v>654</v>
      </c>
      <c r="E400" s="257" t="s">
        <v>704</v>
      </c>
      <c r="F400" s="282"/>
      <c r="G400" s="283" t="s">
        <v>544</v>
      </c>
      <c r="H400" s="246">
        <v>30000</v>
      </c>
      <c r="I400" s="252">
        <v>0</v>
      </c>
      <c r="J400" s="253">
        <v>30000</v>
      </c>
      <c r="K400" s="43" t="str">
        <f>C400 &amp; D400 &amp;E400 &amp; F400 &amp; G400</f>
        <v>90201132020082840200</v>
      </c>
      <c r="L400" s="70" t="s">
        <v>706</v>
      </c>
    </row>
    <row r="401" spans="1:12" s="45" customFormat="1" ht="22.5" customHeight="1">
      <c r="A401" s="254" t="s">
        <v>573</v>
      </c>
      <c r="B401" s="255" t="s">
        <v>544</v>
      </c>
      <c r="C401" s="256" t="s">
        <v>273</v>
      </c>
      <c r="D401" s="281" t="s">
        <v>654</v>
      </c>
      <c r="E401" s="257" t="s">
        <v>704</v>
      </c>
      <c r="F401" s="282"/>
      <c r="G401" s="283" t="s">
        <v>574</v>
      </c>
      <c r="H401" s="246">
        <v>30000</v>
      </c>
      <c r="I401" s="252">
        <v>0</v>
      </c>
      <c r="J401" s="253">
        <v>30000</v>
      </c>
      <c r="K401" s="43" t="str">
        <f>C401 &amp; D401 &amp;E401 &amp; F401 &amp; G401</f>
        <v>90201132020082840240</v>
      </c>
      <c r="L401" s="70" t="s">
        <v>707</v>
      </c>
    </row>
    <row r="402" spans="1:12" s="45" customFormat="1" ht="12.75" customHeight="1">
      <c r="A402" s="258" t="s">
        <v>576</v>
      </c>
      <c r="B402" s="259" t="s">
        <v>544</v>
      </c>
      <c r="C402" s="260" t="s">
        <v>273</v>
      </c>
      <c r="D402" s="284" t="s">
        <v>654</v>
      </c>
      <c r="E402" s="261" t="s">
        <v>704</v>
      </c>
      <c r="F402" s="285"/>
      <c r="G402" s="286" t="s">
        <v>577</v>
      </c>
      <c r="H402" s="264">
        <v>30000</v>
      </c>
      <c r="I402" s="265">
        <v>0</v>
      </c>
      <c r="J402" s="266">
        <f t="shared" si="17"/>
        <v>30000</v>
      </c>
      <c r="K402" s="43" t="str">
        <f t="shared" si="18"/>
        <v>90201132020082840244</v>
      </c>
      <c r="L402" s="53" t="str">
        <f t="shared" si="19"/>
        <v>90201132020082840244</v>
      </c>
    </row>
    <row r="403" spans="1:12" s="45" customFormat="1" ht="12.75" customHeight="1">
      <c r="A403" s="254"/>
      <c r="B403" s="255" t="s">
        <v>544</v>
      </c>
      <c r="C403" s="256" t="s">
        <v>273</v>
      </c>
      <c r="D403" s="281" t="s">
        <v>654</v>
      </c>
      <c r="E403" s="257" t="s">
        <v>708</v>
      </c>
      <c r="F403" s="282"/>
      <c r="G403" s="283" t="s">
        <v>548</v>
      </c>
      <c r="H403" s="246">
        <v>387100</v>
      </c>
      <c r="I403" s="252">
        <v>270000</v>
      </c>
      <c r="J403" s="253">
        <v>117100</v>
      </c>
      <c r="K403" s="43" t="str">
        <f>C403 &amp; D403 &amp;E403 &amp; F403 &amp; G403</f>
        <v>90201139990022730000</v>
      </c>
      <c r="L403" s="70" t="s">
        <v>709</v>
      </c>
    </row>
    <row r="404" spans="1:12" s="45" customFormat="1" ht="22.5" customHeight="1">
      <c r="A404" s="254" t="s">
        <v>571</v>
      </c>
      <c r="B404" s="255" t="s">
        <v>544</v>
      </c>
      <c r="C404" s="256" t="s">
        <v>273</v>
      </c>
      <c r="D404" s="281" t="s">
        <v>654</v>
      </c>
      <c r="E404" s="257" t="s">
        <v>708</v>
      </c>
      <c r="F404" s="282"/>
      <c r="G404" s="283" t="s">
        <v>544</v>
      </c>
      <c r="H404" s="246">
        <v>387100</v>
      </c>
      <c r="I404" s="252">
        <v>270000</v>
      </c>
      <c r="J404" s="253">
        <v>117100</v>
      </c>
      <c r="K404" s="43" t="str">
        <f>C404 &amp; D404 &amp;E404 &amp; F404 &amp; G404</f>
        <v>90201139990022730200</v>
      </c>
      <c r="L404" s="70" t="s">
        <v>710</v>
      </c>
    </row>
    <row r="405" spans="1:12" s="45" customFormat="1" ht="22.5" customHeight="1">
      <c r="A405" s="254" t="s">
        <v>573</v>
      </c>
      <c r="B405" s="255" t="s">
        <v>544</v>
      </c>
      <c r="C405" s="256" t="s">
        <v>273</v>
      </c>
      <c r="D405" s="281" t="s">
        <v>654</v>
      </c>
      <c r="E405" s="257" t="s">
        <v>708</v>
      </c>
      <c r="F405" s="282"/>
      <c r="G405" s="283" t="s">
        <v>574</v>
      </c>
      <c r="H405" s="246">
        <v>387100</v>
      </c>
      <c r="I405" s="252">
        <v>270000</v>
      </c>
      <c r="J405" s="253">
        <v>117100</v>
      </c>
      <c r="K405" s="43" t="str">
        <f>C405 &amp; D405 &amp;E405 &amp; F405 &amp; G405</f>
        <v>90201139990022730240</v>
      </c>
      <c r="L405" s="70" t="s">
        <v>711</v>
      </c>
    </row>
    <row r="406" spans="1:12" s="45" customFormat="1" ht="12.75" customHeight="1">
      <c r="A406" s="258" t="s">
        <v>576</v>
      </c>
      <c r="B406" s="259" t="s">
        <v>544</v>
      </c>
      <c r="C406" s="260" t="s">
        <v>273</v>
      </c>
      <c r="D406" s="284" t="s">
        <v>654</v>
      </c>
      <c r="E406" s="261" t="s">
        <v>708</v>
      </c>
      <c r="F406" s="285"/>
      <c r="G406" s="286" t="s">
        <v>577</v>
      </c>
      <c r="H406" s="264">
        <v>387100</v>
      </c>
      <c r="I406" s="265">
        <v>270000</v>
      </c>
      <c r="J406" s="266">
        <f t="shared" si="17"/>
        <v>117100</v>
      </c>
      <c r="K406" s="43" t="str">
        <f t="shared" si="18"/>
        <v>90201139990022730244</v>
      </c>
      <c r="L406" s="53" t="str">
        <f t="shared" si="19"/>
        <v>90201139990022730244</v>
      </c>
    </row>
    <row r="407" spans="1:12" s="45" customFormat="1" ht="12.75" customHeight="1">
      <c r="A407" s="254"/>
      <c r="B407" s="255" t="s">
        <v>544</v>
      </c>
      <c r="C407" s="256" t="s">
        <v>273</v>
      </c>
      <c r="D407" s="281" t="s">
        <v>654</v>
      </c>
      <c r="E407" s="257" t="s">
        <v>712</v>
      </c>
      <c r="F407" s="282"/>
      <c r="G407" s="283" t="s">
        <v>548</v>
      </c>
      <c r="H407" s="246">
        <v>1701500</v>
      </c>
      <c r="I407" s="252">
        <v>1233823.46</v>
      </c>
      <c r="J407" s="253">
        <v>467676.54</v>
      </c>
      <c r="K407" s="43" t="str">
        <f>C407 &amp; D407 &amp;E407 &amp; F407 &amp; G407</f>
        <v>90201139990059310000</v>
      </c>
      <c r="L407" s="70" t="s">
        <v>713</v>
      </c>
    </row>
    <row r="408" spans="1:12" s="45" customFormat="1" ht="56.25" customHeight="1">
      <c r="A408" s="254" t="s">
        <v>558</v>
      </c>
      <c r="B408" s="255" t="s">
        <v>544</v>
      </c>
      <c r="C408" s="256" t="s">
        <v>273</v>
      </c>
      <c r="D408" s="281" t="s">
        <v>654</v>
      </c>
      <c r="E408" s="257" t="s">
        <v>712</v>
      </c>
      <c r="F408" s="282"/>
      <c r="G408" s="283" t="s">
        <v>86</v>
      </c>
      <c r="H408" s="246">
        <v>1596000</v>
      </c>
      <c r="I408" s="252">
        <v>1188438.46</v>
      </c>
      <c r="J408" s="253">
        <v>407561.54</v>
      </c>
      <c r="K408" s="43" t="str">
        <f>C408 &amp; D408 &amp;E408 &amp; F408 &amp; G408</f>
        <v>90201139990059310100</v>
      </c>
      <c r="L408" s="70" t="s">
        <v>714</v>
      </c>
    </row>
    <row r="409" spans="1:12" s="45" customFormat="1" ht="22.5" customHeight="1">
      <c r="A409" s="254" t="s">
        <v>560</v>
      </c>
      <c r="B409" s="255" t="s">
        <v>544</v>
      </c>
      <c r="C409" s="256" t="s">
        <v>273</v>
      </c>
      <c r="D409" s="281" t="s">
        <v>654</v>
      </c>
      <c r="E409" s="257" t="s">
        <v>712</v>
      </c>
      <c r="F409" s="282"/>
      <c r="G409" s="283" t="s">
        <v>561</v>
      </c>
      <c r="H409" s="246">
        <v>1596000</v>
      </c>
      <c r="I409" s="252">
        <v>1188438.46</v>
      </c>
      <c r="J409" s="253">
        <v>407561.54</v>
      </c>
      <c r="K409" s="43" t="str">
        <f>C409 &amp; D409 &amp;E409 &amp; F409 &amp; G409</f>
        <v>90201139990059310120</v>
      </c>
      <c r="L409" s="70" t="s">
        <v>715</v>
      </c>
    </row>
    <row r="410" spans="1:12" s="45" customFormat="1" ht="22.5" customHeight="1">
      <c r="A410" s="258" t="s">
        <v>563</v>
      </c>
      <c r="B410" s="259" t="s">
        <v>544</v>
      </c>
      <c r="C410" s="260" t="s">
        <v>273</v>
      </c>
      <c r="D410" s="284" t="s">
        <v>654</v>
      </c>
      <c r="E410" s="261" t="s">
        <v>712</v>
      </c>
      <c r="F410" s="285"/>
      <c r="G410" s="286" t="s">
        <v>564</v>
      </c>
      <c r="H410" s="264">
        <v>1185200</v>
      </c>
      <c r="I410" s="265">
        <v>867581.23</v>
      </c>
      <c r="J410" s="266">
        <f t="shared" ref="J410:J470" si="20">IF(IF(H410="",0,H410)=0,0,(IF(H410&gt;0,IF(I410&gt;H410,0,H410-I410),IF(I410&gt;H410,H410-I410,0))))</f>
        <v>317618.77</v>
      </c>
      <c r="K410" s="43" t="str">
        <f t="shared" ref="K410:K470" si="21">C410 &amp; D410 &amp;E410 &amp; F410 &amp; G410</f>
        <v>90201139990059310121</v>
      </c>
      <c r="L410" s="53" t="str">
        <f t="shared" ref="L410:L470" si="22">C410 &amp; D410 &amp;E410 &amp; F410 &amp; G410</f>
        <v>90201139990059310121</v>
      </c>
    </row>
    <row r="411" spans="1:12" s="45" customFormat="1" ht="33.75" customHeight="1">
      <c r="A411" s="258" t="s">
        <v>565</v>
      </c>
      <c r="B411" s="259" t="s">
        <v>544</v>
      </c>
      <c r="C411" s="260" t="s">
        <v>273</v>
      </c>
      <c r="D411" s="284" t="s">
        <v>654</v>
      </c>
      <c r="E411" s="261" t="s">
        <v>712</v>
      </c>
      <c r="F411" s="285"/>
      <c r="G411" s="286" t="s">
        <v>566</v>
      </c>
      <c r="H411" s="264">
        <v>80800</v>
      </c>
      <c r="I411" s="265">
        <v>60591</v>
      </c>
      <c r="J411" s="266">
        <f t="shared" si="20"/>
        <v>20209</v>
      </c>
      <c r="K411" s="43" t="str">
        <f t="shared" si="21"/>
        <v>90201139990059310122</v>
      </c>
      <c r="L411" s="53" t="str">
        <f t="shared" si="22"/>
        <v>90201139990059310122</v>
      </c>
    </row>
    <row r="412" spans="1:12" s="45" customFormat="1" ht="33.75" customHeight="1">
      <c r="A412" s="258" t="s">
        <v>567</v>
      </c>
      <c r="B412" s="259" t="s">
        <v>544</v>
      </c>
      <c r="C412" s="260" t="s">
        <v>273</v>
      </c>
      <c r="D412" s="284" t="s">
        <v>654</v>
      </c>
      <c r="E412" s="261" t="s">
        <v>712</v>
      </c>
      <c r="F412" s="285"/>
      <c r="G412" s="286" t="s">
        <v>568</v>
      </c>
      <c r="H412" s="264">
        <v>330000</v>
      </c>
      <c r="I412" s="265">
        <v>260266.23</v>
      </c>
      <c r="J412" s="266">
        <f t="shared" si="20"/>
        <v>69733.76999999999</v>
      </c>
      <c r="K412" s="43" t="str">
        <f t="shared" si="21"/>
        <v>90201139990059310129</v>
      </c>
      <c r="L412" s="53" t="str">
        <f t="shared" si="22"/>
        <v>90201139990059310129</v>
      </c>
    </row>
    <row r="413" spans="1:12" s="45" customFormat="1" ht="22.5" customHeight="1">
      <c r="A413" s="254" t="s">
        <v>571</v>
      </c>
      <c r="B413" s="255" t="s">
        <v>544</v>
      </c>
      <c r="C413" s="256" t="s">
        <v>273</v>
      </c>
      <c r="D413" s="281" t="s">
        <v>654</v>
      </c>
      <c r="E413" s="257" t="s">
        <v>712</v>
      </c>
      <c r="F413" s="282"/>
      <c r="G413" s="283" t="s">
        <v>544</v>
      </c>
      <c r="H413" s="246">
        <v>105500</v>
      </c>
      <c r="I413" s="252">
        <v>45385</v>
      </c>
      <c r="J413" s="253">
        <v>60115</v>
      </c>
      <c r="K413" s="43" t="str">
        <f>C413 &amp; D413 &amp;E413 &amp; F413 &amp; G413</f>
        <v>90201139990059310200</v>
      </c>
      <c r="L413" s="70" t="s">
        <v>716</v>
      </c>
    </row>
    <row r="414" spans="1:12" s="45" customFormat="1" ht="22.5" customHeight="1">
      <c r="A414" s="254" t="s">
        <v>573</v>
      </c>
      <c r="B414" s="255" t="s">
        <v>544</v>
      </c>
      <c r="C414" s="256" t="s">
        <v>273</v>
      </c>
      <c r="D414" s="281" t="s">
        <v>654</v>
      </c>
      <c r="E414" s="257" t="s">
        <v>712</v>
      </c>
      <c r="F414" s="282"/>
      <c r="G414" s="283" t="s">
        <v>574</v>
      </c>
      <c r="H414" s="246">
        <v>105500</v>
      </c>
      <c r="I414" s="252">
        <v>45385</v>
      </c>
      <c r="J414" s="253">
        <v>60115</v>
      </c>
      <c r="K414" s="43" t="str">
        <f>C414 &amp; D414 &amp;E414 &amp; F414 &amp; G414</f>
        <v>90201139990059310240</v>
      </c>
      <c r="L414" s="70" t="s">
        <v>717</v>
      </c>
    </row>
    <row r="415" spans="1:12" s="45" customFormat="1" ht="12.75" customHeight="1">
      <c r="A415" s="258" t="s">
        <v>576</v>
      </c>
      <c r="B415" s="259" t="s">
        <v>544</v>
      </c>
      <c r="C415" s="260" t="s">
        <v>273</v>
      </c>
      <c r="D415" s="284" t="s">
        <v>654</v>
      </c>
      <c r="E415" s="261" t="s">
        <v>712</v>
      </c>
      <c r="F415" s="285"/>
      <c r="G415" s="286" t="s">
        <v>577</v>
      </c>
      <c r="H415" s="264">
        <v>105500</v>
      </c>
      <c r="I415" s="265">
        <v>45385</v>
      </c>
      <c r="J415" s="266">
        <f t="shared" si="20"/>
        <v>60115</v>
      </c>
      <c r="K415" s="43" t="str">
        <f t="shared" si="21"/>
        <v>90201139990059310244</v>
      </c>
      <c r="L415" s="53" t="str">
        <f t="shared" si="22"/>
        <v>90201139990059310244</v>
      </c>
    </row>
    <row r="416" spans="1:12" s="45" customFormat="1" ht="12.75" customHeight="1">
      <c r="A416" s="254"/>
      <c r="B416" s="255" t="s">
        <v>544</v>
      </c>
      <c r="C416" s="256" t="s">
        <v>273</v>
      </c>
      <c r="D416" s="281" t="s">
        <v>654</v>
      </c>
      <c r="E416" s="257" t="s">
        <v>718</v>
      </c>
      <c r="F416" s="282"/>
      <c r="G416" s="283" t="s">
        <v>548</v>
      </c>
      <c r="H416" s="246">
        <v>188700</v>
      </c>
      <c r="I416" s="252">
        <v>168097.46</v>
      </c>
      <c r="J416" s="253">
        <v>20602.54</v>
      </c>
      <c r="K416" s="43" t="str">
        <f>C416 &amp; D416 &amp;E416 &amp; F416 &amp; G416</f>
        <v>90201139990072350000</v>
      </c>
      <c r="L416" s="70" t="s">
        <v>719</v>
      </c>
    </row>
    <row r="417" spans="1:12" s="45" customFormat="1" ht="56.25" customHeight="1">
      <c r="A417" s="254" t="s">
        <v>558</v>
      </c>
      <c r="B417" s="255" t="s">
        <v>544</v>
      </c>
      <c r="C417" s="256" t="s">
        <v>273</v>
      </c>
      <c r="D417" s="281" t="s">
        <v>654</v>
      </c>
      <c r="E417" s="257" t="s">
        <v>718</v>
      </c>
      <c r="F417" s="282"/>
      <c r="G417" s="283" t="s">
        <v>86</v>
      </c>
      <c r="H417" s="246">
        <v>174400</v>
      </c>
      <c r="I417" s="252">
        <v>153797.46</v>
      </c>
      <c r="J417" s="253">
        <v>20602.54</v>
      </c>
      <c r="K417" s="43" t="str">
        <f>C417 &amp; D417 &amp;E417 &amp; F417 &amp; G417</f>
        <v>90201139990072350100</v>
      </c>
      <c r="L417" s="70" t="s">
        <v>720</v>
      </c>
    </row>
    <row r="418" spans="1:12" s="45" customFormat="1" ht="22.5" customHeight="1">
      <c r="A418" s="254" t="s">
        <v>560</v>
      </c>
      <c r="B418" s="255" t="s">
        <v>544</v>
      </c>
      <c r="C418" s="256" t="s">
        <v>273</v>
      </c>
      <c r="D418" s="281" t="s">
        <v>654</v>
      </c>
      <c r="E418" s="257" t="s">
        <v>718</v>
      </c>
      <c r="F418" s="282"/>
      <c r="G418" s="283" t="s">
        <v>561</v>
      </c>
      <c r="H418" s="246">
        <v>174400</v>
      </c>
      <c r="I418" s="252">
        <v>153797.46</v>
      </c>
      <c r="J418" s="253">
        <v>20602.54</v>
      </c>
      <c r="K418" s="43" t="str">
        <f>C418 &amp; D418 &amp;E418 &amp; F418 &amp; G418</f>
        <v>90201139990072350120</v>
      </c>
      <c r="L418" s="70" t="s">
        <v>721</v>
      </c>
    </row>
    <row r="419" spans="1:12" s="45" customFormat="1" ht="22.5" customHeight="1">
      <c r="A419" s="258" t="s">
        <v>563</v>
      </c>
      <c r="B419" s="259" t="s">
        <v>544</v>
      </c>
      <c r="C419" s="260" t="s">
        <v>273</v>
      </c>
      <c r="D419" s="284" t="s">
        <v>654</v>
      </c>
      <c r="E419" s="261" t="s">
        <v>718</v>
      </c>
      <c r="F419" s="285"/>
      <c r="G419" s="286" t="s">
        <v>564</v>
      </c>
      <c r="H419" s="264">
        <v>130630</v>
      </c>
      <c r="I419" s="265">
        <v>117681.35</v>
      </c>
      <c r="J419" s="266">
        <f t="shared" si="20"/>
        <v>12948.649999999994</v>
      </c>
      <c r="K419" s="43" t="str">
        <f t="shared" si="21"/>
        <v>90201139990072350121</v>
      </c>
      <c r="L419" s="53" t="str">
        <f t="shared" si="22"/>
        <v>90201139990072350121</v>
      </c>
    </row>
    <row r="420" spans="1:12" s="45" customFormat="1" ht="33.75" customHeight="1">
      <c r="A420" s="258" t="s">
        <v>567</v>
      </c>
      <c r="B420" s="259" t="s">
        <v>544</v>
      </c>
      <c r="C420" s="260" t="s">
        <v>273</v>
      </c>
      <c r="D420" s="284" t="s">
        <v>654</v>
      </c>
      <c r="E420" s="261" t="s">
        <v>718</v>
      </c>
      <c r="F420" s="285"/>
      <c r="G420" s="286" t="s">
        <v>568</v>
      </c>
      <c r="H420" s="264">
        <v>43770</v>
      </c>
      <c r="I420" s="265">
        <v>36116.11</v>
      </c>
      <c r="J420" s="266">
        <f t="shared" si="20"/>
        <v>7653.8899999999994</v>
      </c>
      <c r="K420" s="43" t="str">
        <f t="shared" si="21"/>
        <v>90201139990072350129</v>
      </c>
      <c r="L420" s="53" t="str">
        <f t="shared" si="22"/>
        <v>90201139990072350129</v>
      </c>
    </row>
    <row r="421" spans="1:12" s="45" customFormat="1" ht="22.5" customHeight="1">
      <c r="A421" s="254" t="s">
        <v>571</v>
      </c>
      <c r="B421" s="255" t="s">
        <v>544</v>
      </c>
      <c r="C421" s="256" t="s">
        <v>273</v>
      </c>
      <c r="D421" s="281" t="s">
        <v>654</v>
      </c>
      <c r="E421" s="257" t="s">
        <v>718</v>
      </c>
      <c r="F421" s="282"/>
      <c r="G421" s="283" t="s">
        <v>544</v>
      </c>
      <c r="H421" s="246">
        <v>14300</v>
      </c>
      <c r="I421" s="252">
        <v>14300</v>
      </c>
      <c r="J421" s="253">
        <v>0</v>
      </c>
      <c r="K421" s="43" t="str">
        <f>C421 &amp; D421 &amp;E421 &amp; F421 &amp; G421</f>
        <v>90201139990072350200</v>
      </c>
      <c r="L421" s="70" t="s">
        <v>722</v>
      </c>
    </row>
    <row r="422" spans="1:12" s="45" customFormat="1" ht="22.5" customHeight="1">
      <c r="A422" s="254" t="s">
        <v>573</v>
      </c>
      <c r="B422" s="255" t="s">
        <v>544</v>
      </c>
      <c r="C422" s="256" t="s">
        <v>273</v>
      </c>
      <c r="D422" s="281" t="s">
        <v>654</v>
      </c>
      <c r="E422" s="257" t="s">
        <v>718</v>
      </c>
      <c r="F422" s="282"/>
      <c r="G422" s="283" t="s">
        <v>574</v>
      </c>
      <c r="H422" s="246">
        <v>14300</v>
      </c>
      <c r="I422" s="252">
        <v>14300</v>
      </c>
      <c r="J422" s="253">
        <v>0</v>
      </c>
      <c r="K422" s="43" t="str">
        <f>C422 &amp; D422 &amp;E422 &amp; F422 &amp; G422</f>
        <v>90201139990072350240</v>
      </c>
      <c r="L422" s="70" t="s">
        <v>723</v>
      </c>
    </row>
    <row r="423" spans="1:12" s="45" customFormat="1" ht="12.75" customHeight="1">
      <c r="A423" s="258" t="s">
        <v>576</v>
      </c>
      <c r="B423" s="259" t="s">
        <v>544</v>
      </c>
      <c r="C423" s="260" t="s">
        <v>273</v>
      </c>
      <c r="D423" s="284" t="s">
        <v>654</v>
      </c>
      <c r="E423" s="261" t="s">
        <v>718</v>
      </c>
      <c r="F423" s="285"/>
      <c r="G423" s="286" t="s">
        <v>577</v>
      </c>
      <c r="H423" s="264">
        <v>14300</v>
      </c>
      <c r="I423" s="265">
        <v>14300</v>
      </c>
      <c r="J423" s="266">
        <f t="shared" si="20"/>
        <v>0</v>
      </c>
      <c r="K423" s="43" t="str">
        <f t="shared" si="21"/>
        <v>90201139990072350244</v>
      </c>
      <c r="L423" s="53" t="str">
        <f t="shared" si="22"/>
        <v>90201139990072350244</v>
      </c>
    </row>
    <row r="424" spans="1:12" s="45" customFormat="1" ht="12.75" customHeight="1">
      <c r="A424" s="254"/>
      <c r="B424" s="255" t="s">
        <v>544</v>
      </c>
      <c r="C424" s="256" t="s">
        <v>273</v>
      </c>
      <c r="D424" s="281" t="s">
        <v>654</v>
      </c>
      <c r="E424" s="257" t="s">
        <v>724</v>
      </c>
      <c r="F424" s="282"/>
      <c r="G424" s="283" t="s">
        <v>548</v>
      </c>
      <c r="H424" s="246">
        <v>135000</v>
      </c>
      <c r="I424" s="252">
        <v>135000</v>
      </c>
      <c r="J424" s="253">
        <v>0</v>
      </c>
      <c r="K424" s="43" t="str">
        <f>C424 &amp; D424 &amp;E424 &amp; F424 &amp; G424</f>
        <v>90201139990082980000</v>
      </c>
      <c r="L424" s="70" t="s">
        <v>725</v>
      </c>
    </row>
    <row r="425" spans="1:12" s="45" customFormat="1" ht="12.75" customHeight="1">
      <c r="A425" s="254" t="s">
        <v>610</v>
      </c>
      <c r="B425" s="255" t="s">
        <v>544</v>
      </c>
      <c r="C425" s="256" t="s">
        <v>273</v>
      </c>
      <c r="D425" s="281" t="s">
        <v>654</v>
      </c>
      <c r="E425" s="257" t="s">
        <v>724</v>
      </c>
      <c r="F425" s="282"/>
      <c r="G425" s="283" t="s">
        <v>611</v>
      </c>
      <c r="H425" s="246">
        <v>135000</v>
      </c>
      <c r="I425" s="252">
        <v>135000</v>
      </c>
      <c r="J425" s="253">
        <v>0</v>
      </c>
      <c r="K425" s="43" t="str">
        <f>C425 &amp; D425 &amp;E425 &amp; F425 &amp; G425</f>
        <v>90201139990082980800</v>
      </c>
      <c r="L425" s="70" t="s">
        <v>726</v>
      </c>
    </row>
    <row r="426" spans="1:12" s="45" customFormat="1" ht="12.75" customHeight="1">
      <c r="A426" s="254" t="s">
        <v>613</v>
      </c>
      <c r="B426" s="255" t="s">
        <v>544</v>
      </c>
      <c r="C426" s="256" t="s">
        <v>273</v>
      </c>
      <c r="D426" s="281" t="s">
        <v>654</v>
      </c>
      <c r="E426" s="257" t="s">
        <v>724</v>
      </c>
      <c r="F426" s="282"/>
      <c r="G426" s="283" t="s">
        <v>614</v>
      </c>
      <c r="H426" s="246">
        <v>135000</v>
      </c>
      <c r="I426" s="252">
        <v>135000</v>
      </c>
      <c r="J426" s="253">
        <v>0</v>
      </c>
      <c r="K426" s="43" t="str">
        <f>C426 &amp; D426 &amp;E426 &amp; F426 &amp; G426</f>
        <v>90201139990082980850</v>
      </c>
      <c r="L426" s="70" t="s">
        <v>727</v>
      </c>
    </row>
    <row r="427" spans="1:12" s="45" customFormat="1" ht="12.75" customHeight="1">
      <c r="A427" s="258" t="s">
        <v>620</v>
      </c>
      <c r="B427" s="259" t="s">
        <v>544</v>
      </c>
      <c r="C427" s="260" t="s">
        <v>273</v>
      </c>
      <c r="D427" s="284" t="s">
        <v>654</v>
      </c>
      <c r="E427" s="261" t="s">
        <v>724</v>
      </c>
      <c r="F427" s="285"/>
      <c r="G427" s="286" t="s">
        <v>621</v>
      </c>
      <c r="H427" s="264">
        <v>135000</v>
      </c>
      <c r="I427" s="265">
        <v>135000</v>
      </c>
      <c r="J427" s="266">
        <f t="shared" si="20"/>
        <v>0</v>
      </c>
      <c r="K427" s="43" t="str">
        <f t="shared" si="21"/>
        <v>90201139990082980853</v>
      </c>
      <c r="L427" s="53" t="str">
        <f t="shared" si="22"/>
        <v>90201139990082980853</v>
      </c>
    </row>
    <row r="428" spans="1:12" s="45" customFormat="1" ht="12.75" customHeight="1">
      <c r="A428" s="254"/>
      <c r="B428" s="255" t="s">
        <v>544</v>
      </c>
      <c r="C428" s="256" t="s">
        <v>273</v>
      </c>
      <c r="D428" s="281" t="s">
        <v>654</v>
      </c>
      <c r="E428" s="257" t="s">
        <v>728</v>
      </c>
      <c r="F428" s="282"/>
      <c r="G428" s="283" t="s">
        <v>548</v>
      </c>
      <c r="H428" s="246">
        <v>30000</v>
      </c>
      <c r="I428" s="252">
        <v>0</v>
      </c>
      <c r="J428" s="253">
        <v>30000</v>
      </c>
      <c r="K428" s="43" t="str">
        <f>C428 &amp; D428 &amp;E428 &amp; F428 &amp; G428</f>
        <v>90201139990083210000</v>
      </c>
      <c r="L428" s="70" t="s">
        <v>729</v>
      </c>
    </row>
    <row r="429" spans="1:12" s="45" customFormat="1" ht="56.25" customHeight="1">
      <c r="A429" s="254" t="s">
        <v>558</v>
      </c>
      <c r="B429" s="255" t="s">
        <v>544</v>
      </c>
      <c r="C429" s="256" t="s">
        <v>273</v>
      </c>
      <c r="D429" s="281" t="s">
        <v>654</v>
      </c>
      <c r="E429" s="257" t="s">
        <v>728</v>
      </c>
      <c r="F429" s="282"/>
      <c r="G429" s="283" t="s">
        <v>86</v>
      </c>
      <c r="H429" s="246">
        <v>30000</v>
      </c>
      <c r="I429" s="252">
        <v>0</v>
      </c>
      <c r="J429" s="253">
        <v>30000</v>
      </c>
      <c r="K429" s="43" t="str">
        <f>C429 &amp; D429 &amp;E429 &amp; F429 &amp; G429</f>
        <v>90201139990083210100</v>
      </c>
      <c r="L429" s="70" t="s">
        <v>730</v>
      </c>
    </row>
    <row r="430" spans="1:12" s="45" customFormat="1" ht="22.5" customHeight="1">
      <c r="A430" s="254" t="s">
        <v>560</v>
      </c>
      <c r="B430" s="255" t="s">
        <v>544</v>
      </c>
      <c r="C430" s="256" t="s">
        <v>273</v>
      </c>
      <c r="D430" s="281" t="s">
        <v>654</v>
      </c>
      <c r="E430" s="257" t="s">
        <v>728</v>
      </c>
      <c r="F430" s="282"/>
      <c r="G430" s="283" t="s">
        <v>561</v>
      </c>
      <c r="H430" s="246">
        <v>30000</v>
      </c>
      <c r="I430" s="252">
        <v>0</v>
      </c>
      <c r="J430" s="253">
        <v>30000</v>
      </c>
      <c r="K430" s="43" t="str">
        <f>C430 &amp; D430 &amp;E430 &amp; F430 &amp; G430</f>
        <v>90201139990083210120</v>
      </c>
      <c r="L430" s="70" t="s">
        <v>731</v>
      </c>
    </row>
    <row r="431" spans="1:12" s="45" customFormat="1" ht="22.5" customHeight="1">
      <c r="A431" s="258" t="s">
        <v>563</v>
      </c>
      <c r="B431" s="259" t="s">
        <v>544</v>
      </c>
      <c r="C431" s="260" t="s">
        <v>273</v>
      </c>
      <c r="D431" s="284" t="s">
        <v>654</v>
      </c>
      <c r="E431" s="261" t="s">
        <v>728</v>
      </c>
      <c r="F431" s="285"/>
      <c r="G431" s="286" t="s">
        <v>564</v>
      </c>
      <c r="H431" s="264">
        <v>23000</v>
      </c>
      <c r="I431" s="265">
        <v>0</v>
      </c>
      <c r="J431" s="266">
        <f t="shared" si="20"/>
        <v>23000</v>
      </c>
      <c r="K431" s="43" t="str">
        <f t="shared" si="21"/>
        <v>90201139990083210121</v>
      </c>
      <c r="L431" s="53" t="str">
        <f t="shared" si="22"/>
        <v>90201139990083210121</v>
      </c>
    </row>
    <row r="432" spans="1:12" s="45" customFormat="1" ht="33.75" customHeight="1">
      <c r="A432" s="258" t="s">
        <v>567</v>
      </c>
      <c r="B432" s="259" t="s">
        <v>544</v>
      </c>
      <c r="C432" s="260" t="s">
        <v>273</v>
      </c>
      <c r="D432" s="284" t="s">
        <v>654</v>
      </c>
      <c r="E432" s="261" t="s">
        <v>728</v>
      </c>
      <c r="F432" s="285"/>
      <c r="G432" s="286" t="s">
        <v>568</v>
      </c>
      <c r="H432" s="264">
        <v>7000</v>
      </c>
      <c r="I432" s="265">
        <v>0</v>
      </c>
      <c r="J432" s="266">
        <f t="shared" si="20"/>
        <v>7000</v>
      </c>
      <c r="K432" s="43" t="str">
        <f t="shared" si="21"/>
        <v>90201139990083210129</v>
      </c>
      <c r="L432" s="53" t="str">
        <f t="shared" si="22"/>
        <v>90201139990083210129</v>
      </c>
    </row>
    <row r="433" spans="1:12" s="45" customFormat="1" ht="12.75" customHeight="1">
      <c r="A433" s="254"/>
      <c r="B433" s="255" t="s">
        <v>544</v>
      </c>
      <c r="C433" s="256" t="s">
        <v>273</v>
      </c>
      <c r="D433" s="281" t="s">
        <v>654</v>
      </c>
      <c r="E433" s="257" t="s">
        <v>732</v>
      </c>
      <c r="F433" s="282"/>
      <c r="G433" s="283" t="s">
        <v>548</v>
      </c>
      <c r="H433" s="246">
        <v>25000</v>
      </c>
      <c r="I433" s="252">
        <v>0</v>
      </c>
      <c r="J433" s="253">
        <v>25000</v>
      </c>
      <c r="K433" s="43" t="str">
        <f>C433 &amp; D433 &amp;E433 &amp; F433 &amp; G433</f>
        <v>90201139990090120000</v>
      </c>
      <c r="L433" s="70" t="s">
        <v>733</v>
      </c>
    </row>
    <row r="434" spans="1:12" s="45" customFormat="1" ht="12.75" customHeight="1">
      <c r="A434" s="254" t="s">
        <v>610</v>
      </c>
      <c r="B434" s="255" t="s">
        <v>544</v>
      </c>
      <c r="C434" s="256" t="s">
        <v>273</v>
      </c>
      <c r="D434" s="281" t="s">
        <v>654</v>
      </c>
      <c r="E434" s="257" t="s">
        <v>732</v>
      </c>
      <c r="F434" s="282"/>
      <c r="G434" s="283" t="s">
        <v>611</v>
      </c>
      <c r="H434" s="246">
        <v>25000</v>
      </c>
      <c r="I434" s="252">
        <v>0</v>
      </c>
      <c r="J434" s="253">
        <v>25000</v>
      </c>
      <c r="K434" s="43" t="str">
        <f>C434 &amp; D434 &amp;E434 &amp; F434 &amp; G434</f>
        <v>90201139990090120800</v>
      </c>
      <c r="L434" s="70" t="s">
        <v>734</v>
      </c>
    </row>
    <row r="435" spans="1:12" s="45" customFormat="1" ht="12.75" customHeight="1">
      <c r="A435" s="254" t="s">
        <v>735</v>
      </c>
      <c r="B435" s="255" t="s">
        <v>544</v>
      </c>
      <c r="C435" s="256" t="s">
        <v>273</v>
      </c>
      <c r="D435" s="281" t="s">
        <v>654</v>
      </c>
      <c r="E435" s="257" t="s">
        <v>732</v>
      </c>
      <c r="F435" s="282"/>
      <c r="G435" s="283" t="s">
        <v>736</v>
      </c>
      <c r="H435" s="246">
        <v>25000</v>
      </c>
      <c r="I435" s="252">
        <v>0</v>
      </c>
      <c r="J435" s="253">
        <v>25000</v>
      </c>
      <c r="K435" s="43" t="str">
        <f>C435 &amp; D435 &amp;E435 &amp; F435 &amp; G435</f>
        <v>90201139990090120830</v>
      </c>
      <c r="L435" s="70" t="s">
        <v>737</v>
      </c>
    </row>
    <row r="436" spans="1:12" s="45" customFormat="1" ht="22.5" customHeight="1">
      <c r="A436" s="258" t="s">
        <v>738</v>
      </c>
      <c r="B436" s="259" t="s">
        <v>544</v>
      </c>
      <c r="C436" s="260" t="s">
        <v>273</v>
      </c>
      <c r="D436" s="284" t="s">
        <v>654</v>
      </c>
      <c r="E436" s="261" t="s">
        <v>732</v>
      </c>
      <c r="F436" s="285"/>
      <c r="G436" s="286" t="s">
        <v>259</v>
      </c>
      <c r="H436" s="264">
        <v>25000</v>
      </c>
      <c r="I436" s="265">
        <v>0</v>
      </c>
      <c r="J436" s="266">
        <f t="shared" si="20"/>
        <v>25000</v>
      </c>
      <c r="K436" s="43" t="str">
        <f t="shared" si="21"/>
        <v>90201139990090120831</v>
      </c>
      <c r="L436" s="53" t="str">
        <f t="shared" si="22"/>
        <v>90201139990090120831</v>
      </c>
    </row>
    <row r="437" spans="1:12" s="45" customFormat="1" ht="12.75" customHeight="1">
      <c r="A437" s="254"/>
      <c r="B437" s="255" t="s">
        <v>544</v>
      </c>
      <c r="C437" s="256" t="s">
        <v>273</v>
      </c>
      <c r="D437" s="281" t="s">
        <v>654</v>
      </c>
      <c r="E437" s="257" t="s">
        <v>739</v>
      </c>
      <c r="F437" s="282"/>
      <c r="G437" s="283" t="s">
        <v>548</v>
      </c>
      <c r="H437" s="246">
        <v>100000</v>
      </c>
      <c r="I437" s="252">
        <v>73800</v>
      </c>
      <c r="J437" s="253">
        <v>26200</v>
      </c>
      <c r="K437" s="43" t="str">
        <f>C437 &amp; D437 &amp;E437 &amp; F437 &amp; G437</f>
        <v>90201139990099990000</v>
      </c>
      <c r="L437" s="70" t="s">
        <v>740</v>
      </c>
    </row>
    <row r="438" spans="1:12" s="45" customFormat="1" ht="22.5" customHeight="1">
      <c r="A438" s="254" t="s">
        <v>571</v>
      </c>
      <c r="B438" s="255" t="s">
        <v>544</v>
      </c>
      <c r="C438" s="256" t="s">
        <v>273</v>
      </c>
      <c r="D438" s="281" t="s">
        <v>654</v>
      </c>
      <c r="E438" s="257" t="s">
        <v>739</v>
      </c>
      <c r="F438" s="282"/>
      <c r="G438" s="283" t="s">
        <v>544</v>
      </c>
      <c r="H438" s="246">
        <v>100000</v>
      </c>
      <c r="I438" s="252">
        <v>73800</v>
      </c>
      <c r="J438" s="253">
        <v>26200</v>
      </c>
      <c r="K438" s="43" t="str">
        <f>C438 &amp; D438 &amp;E438 &amp; F438 &amp; G438</f>
        <v>90201139990099990200</v>
      </c>
      <c r="L438" s="70" t="s">
        <v>741</v>
      </c>
    </row>
    <row r="439" spans="1:12" s="45" customFormat="1" ht="22.5" customHeight="1">
      <c r="A439" s="254" t="s">
        <v>573</v>
      </c>
      <c r="B439" s="255" t="s">
        <v>544</v>
      </c>
      <c r="C439" s="256" t="s">
        <v>273</v>
      </c>
      <c r="D439" s="281" t="s">
        <v>654</v>
      </c>
      <c r="E439" s="257" t="s">
        <v>739</v>
      </c>
      <c r="F439" s="282"/>
      <c r="G439" s="283" t="s">
        <v>574</v>
      </c>
      <c r="H439" s="246">
        <v>100000</v>
      </c>
      <c r="I439" s="252">
        <v>73800</v>
      </c>
      <c r="J439" s="253">
        <v>26200</v>
      </c>
      <c r="K439" s="43" t="str">
        <f>C439 &amp; D439 &amp;E439 &amp; F439 &amp; G439</f>
        <v>90201139990099990240</v>
      </c>
      <c r="L439" s="70" t="s">
        <v>742</v>
      </c>
    </row>
    <row r="440" spans="1:12" s="45" customFormat="1" ht="12.75" customHeight="1">
      <c r="A440" s="258" t="s">
        <v>576</v>
      </c>
      <c r="B440" s="259" t="s">
        <v>544</v>
      </c>
      <c r="C440" s="260" t="s">
        <v>273</v>
      </c>
      <c r="D440" s="284" t="s">
        <v>654</v>
      </c>
      <c r="E440" s="261" t="s">
        <v>739</v>
      </c>
      <c r="F440" s="285"/>
      <c r="G440" s="286" t="s">
        <v>577</v>
      </c>
      <c r="H440" s="264">
        <v>100000</v>
      </c>
      <c r="I440" s="265">
        <v>73800</v>
      </c>
      <c r="J440" s="266">
        <f t="shared" si="20"/>
        <v>26200</v>
      </c>
      <c r="K440" s="43" t="str">
        <f t="shared" si="21"/>
        <v>90201139990099990244</v>
      </c>
      <c r="L440" s="53" t="str">
        <f t="shared" si="22"/>
        <v>90201139990099990244</v>
      </c>
    </row>
    <row r="441" spans="1:12" s="45" customFormat="1" ht="22.5" customHeight="1">
      <c r="A441" s="254" t="s">
        <v>743</v>
      </c>
      <c r="B441" s="255" t="s">
        <v>544</v>
      </c>
      <c r="C441" s="256" t="s">
        <v>273</v>
      </c>
      <c r="D441" s="281" t="s">
        <v>744</v>
      </c>
      <c r="E441" s="257" t="s">
        <v>547</v>
      </c>
      <c r="F441" s="282"/>
      <c r="G441" s="283" t="s">
        <v>548</v>
      </c>
      <c r="H441" s="246">
        <v>2494000</v>
      </c>
      <c r="I441" s="252">
        <v>1873873.69</v>
      </c>
      <c r="J441" s="253">
        <v>620126.31000000006</v>
      </c>
      <c r="K441" s="43" t="str">
        <f>C441 &amp; D441 &amp;E441 &amp; F441 &amp; G441</f>
        <v>90203000000000000000</v>
      </c>
      <c r="L441" s="70" t="s">
        <v>745</v>
      </c>
    </row>
    <row r="442" spans="1:12" s="45" customFormat="1" ht="33.75" customHeight="1">
      <c r="A442" s="254" t="s">
        <v>746</v>
      </c>
      <c r="B442" s="255" t="s">
        <v>544</v>
      </c>
      <c r="C442" s="256" t="s">
        <v>273</v>
      </c>
      <c r="D442" s="281" t="s">
        <v>747</v>
      </c>
      <c r="E442" s="257" t="s">
        <v>547</v>
      </c>
      <c r="F442" s="282"/>
      <c r="G442" s="283" t="s">
        <v>548</v>
      </c>
      <c r="H442" s="246">
        <v>2374000</v>
      </c>
      <c r="I442" s="252">
        <v>1823873.69</v>
      </c>
      <c r="J442" s="253">
        <v>550126.31000000006</v>
      </c>
      <c r="K442" s="43" t="str">
        <f>C442 &amp; D442 &amp;E442 &amp; F442 &amp; G442</f>
        <v>90203090000000000000</v>
      </c>
      <c r="L442" s="70" t="s">
        <v>748</v>
      </c>
    </row>
    <row r="443" spans="1:12" s="45" customFormat="1" ht="12.75" customHeight="1">
      <c r="A443" s="254"/>
      <c r="B443" s="255" t="s">
        <v>544</v>
      </c>
      <c r="C443" s="256" t="s">
        <v>273</v>
      </c>
      <c r="D443" s="281" t="s">
        <v>747</v>
      </c>
      <c r="E443" s="257" t="s">
        <v>749</v>
      </c>
      <c r="F443" s="282"/>
      <c r="G443" s="283" t="s">
        <v>548</v>
      </c>
      <c r="H443" s="246">
        <v>30000</v>
      </c>
      <c r="I443" s="252">
        <v>0</v>
      </c>
      <c r="J443" s="253">
        <v>30000</v>
      </c>
      <c r="K443" s="43" t="str">
        <f>C443 &amp; D443 &amp;E443 &amp; F443 &amp; G443</f>
        <v>90203091030021710000</v>
      </c>
      <c r="L443" s="70" t="s">
        <v>750</v>
      </c>
    </row>
    <row r="444" spans="1:12" s="45" customFormat="1" ht="22.5" customHeight="1">
      <c r="A444" s="254" t="s">
        <v>571</v>
      </c>
      <c r="B444" s="255" t="s">
        <v>544</v>
      </c>
      <c r="C444" s="256" t="s">
        <v>273</v>
      </c>
      <c r="D444" s="281" t="s">
        <v>747</v>
      </c>
      <c r="E444" s="257" t="s">
        <v>749</v>
      </c>
      <c r="F444" s="282"/>
      <c r="G444" s="283" t="s">
        <v>544</v>
      </c>
      <c r="H444" s="246">
        <v>30000</v>
      </c>
      <c r="I444" s="252">
        <v>0</v>
      </c>
      <c r="J444" s="253">
        <v>30000</v>
      </c>
      <c r="K444" s="43" t="str">
        <f>C444 &amp; D444 &amp;E444 &amp; F444 &amp; G444</f>
        <v>90203091030021710200</v>
      </c>
      <c r="L444" s="70" t="s">
        <v>751</v>
      </c>
    </row>
    <row r="445" spans="1:12" s="45" customFormat="1" ht="22.5" customHeight="1">
      <c r="A445" s="254" t="s">
        <v>573</v>
      </c>
      <c r="B445" s="255" t="s">
        <v>544</v>
      </c>
      <c r="C445" s="256" t="s">
        <v>273</v>
      </c>
      <c r="D445" s="281" t="s">
        <v>747</v>
      </c>
      <c r="E445" s="257" t="s">
        <v>749</v>
      </c>
      <c r="F445" s="282"/>
      <c r="G445" s="283" t="s">
        <v>574</v>
      </c>
      <c r="H445" s="246">
        <v>30000</v>
      </c>
      <c r="I445" s="252">
        <v>0</v>
      </c>
      <c r="J445" s="253">
        <v>30000</v>
      </c>
      <c r="K445" s="43" t="str">
        <f>C445 &amp; D445 &amp;E445 &amp; F445 &amp; G445</f>
        <v>90203091030021710240</v>
      </c>
      <c r="L445" s="70" t="s">
        <v>752</v>
      </c>
    </row>
    <row r="446" spans="1:12" s="45" customFormat="1" ht="12.75" customHeight="1">
      <c r="A446" s="258" t="s">
        <v>576</v>
      </c>
      <c r="B446" s="259" t="s">
        <v>544</v>
      </c>
      <c r="C446" s="260" t="s">
        <v>273</v>
      </c>
      <c r="D446" s="284" t="s">
        <v>747</v>
      </c>
      <c r="E446" s="261" t="s">
        <v>749</v>
      </c>
      <c r="F446" s="285"/>
      <c r="G446" s="286" t="s">
        <v>577</v>
      </c>
      <c r="H446" s="264">
        <v>30000</v>
      </c>
      <c r="I446" s="265">
        <v>0</v>
      </c>
      <c r="J446" s="266">
        <f t="shared" si="20"/>
        <v>30000</v>
      </c>
      <c r="K446" s="43" t="str">
        <f t="shared" si="21"/>
        <v>90203091030021710244</v>
      </c>
      <c r="L446" s="53" t="str">
        <f t="shared" si="22"/>
        <v>90203091030021710244</v>
      </c>
    </row>
    <row r="447" spans="1:12" s="45" customFormat="1" ht="12.75" customHeight="1">
      <c r="A447" s="254"/>
      <c r="B447" s="255" t="s">
        <v>544</v>
      </c>
      <c r="C447" s="256" t="s">
        <v>273</v>
      </c>
      <c r="D447" s="281" t="s">
        <v>747</v>
      </c>
      <c r="E447" s="257" t="s">
        <v>753</v>
      </c>
      <c r="F447" s="282"/>
      <c r="G447" s="283" t="s">
        <v>548</v>
      </c>
      <c r="H447" s="246">
        <v>2034000</v>
      </c>
      <c r="I447" s="252">
        <v>1648873.69</v>
      </c>
      <c r="J447" s="253">
        <v>385126.31</v>
      </c>
      <c r="K447" s="43" t="str">
        <f>C447 &amp; D447 &amp;E447 &amp; F447 &amp; G447</f>
        <v>90203091040000110000</v>
      </c>
      <c r="L447" s="70" t="s">
        <v>754</v>
      </c>
    </row>
    <row r="448" spans="1:12" s="45" customFormat="1" ht="56.25" customHeight="1">
      <c r="A448" s="254" t="s">
        <v>558</v>
      </c>
      <c r="B448" s="255" t="s">
        <v>544</v>
      </c>
      <c r="C448" s="256" t="s">
        <v>273</v>
      </c>
      <c r="D448" s="281" t="s">
        <v>747</v>
      </c>
      <c r="E448" s="257" t="s">
        <v>753</v>
      </c>
      <c r="F448" s="282"/>
      <c r="G448" s="283" t="s">
        <v>86</v>
      </c>
      <c r="H448" s="246">
        <v>2034000</v>
      </c>
      <c r="I448" s="252">
        <v>1648873.69</v>
      </c>
      <c r="J448" s="253">
        <v>385126.31</v>
      </c>
      <c r="K448" s="43" t="str">
        <f>C448 &amp; D448 &amp;E448 &amp; F448 &amp; G448</f>
        <v>90203091040000110100</v>
      </c>
      <c r="L448" s="70" t="s">
        <v>755</v>
      </c>
    </row>
    <row r="449" spans="1:12" s="45" customFormat="1" ht="22.5" customHeight="1">
      <c r="A449" s="254" t="s">
        <v>560</v>
      </c>
      <c r="B449" s="255" t="s">
        <v>544</v>
      </c>
      <c r="C449" s="256" t="s">
        <v>273</v>
      </c>
      <c r="D449" s="281" t="s">
        <v>747</v>
      </c>
      <c r="E449" s="257" t="s">
        <v>753</v>
      </c>
      <c r="F449" s="282"/>
      <c r="G449" s="283" t="s">
        <v>561</v>
      </c>
      <c r="H449" s="246">
        <v>2034000</v>
      </c>
      <c r="I449" s="252">
        <v>1648873.69</v>
      </c>
      <c r="J449" s="253">
        <v>385126.31</v>
      </c>
      <c r="K449" s="43" t="str">
        <f>C449 &amp; D449 &amp;E449 &amp; F449 &amp; G449</f>
        <v>90203091040000110120</v>
      </c>
      <c r="L449" s="70" t="s">
        <v>756</v>
      </c>
    </row>
    <row r="450" spans="1:12" s="45" customFormat="1" ht="22.5" customHeight="1">
      <c r="A450" s="258" t="s">
        <v>563</v>
      </c>
      <c r="B450" s="259" t="s">
        <v>544</v>
      </c>
      <c r="C450" s="260" t="s">
        <v>273</v>
      </c>
      <c r="D450" s="284" t="s">
        <v>747</v>
      </c>
      <c r="E450" s="261" t="s">
        <v>753</v>
      </c>
      <c r="F450" s="285"/>
      <c r="G450" s="286" t="s">
        <v>564</v>
      </c>
      <c r="H450" s="264">
        <v>1627150</v>
      </c>
      <c r="I450" s="265">
        <v>1281173.26</v>
      </c>
      <c r="J450" s="266">
        <f t="shared" si="20"/>
        <v>345976.74</v>
      </c>
      <c r="K450" s="43" t="str">
        <f t="shared" si="21"/>
        <v>90203091040000110121</v>
      </c>
      <c r="L450" s="53" t="str">
        <f t="shared" si="22"/>
        <v>90203091040000110121</v>
      </c>
    </row>
    <row r="451" spans="1:12" s="45" customFormat="1" ht="33.75" customHeight="1">
      <c r="A451" s="258" t="s">
        <v>567</v>
      </c>
      <c r="B451" s="259" t="s">
        <v>544</v>
      </c>
      <c r="C451" s="260" t="s">
        <v>273</v>
      </c>
      <c r="D451" s="284" t="s">
        <v>747</v>
      </c>
      <c r="E451" s="261" t="s">
        <v>753</v>
      </c>
      <c r="F451" s="285"/>
      <c r="G451" s="286" t="s">
        <v>568</v>
      </c>
      <c r="H451" s="264">
        <v>406850</v>
      </c>
      <c r="I451" s="265">
        <v>367700.43</v>
      </c>
      <c r="J451" s="266">
        <f t="shared" si="20"/>
        <v>39149.570000000007</v>
      </c>
      <c r="K451" s="43" t="str">
        <f t="shared" si="21"/>
        <v>90203091040000110129</v>
      </c>
      <c r="L451" s="53" t="str">
        <f t="shared" si="22"/>
        <v>90203091040000110129</v>
      </c>
    </row>
    <row r="452" spans="1:12" s="45" customFormat="1" ht="12.75" customHeight="1">
      <c r="A452" s="254"/>
      <c r="B452" s="255" t="s">
        <v>544</v>
      </c>
      <c r="C452" s="256" t="s">
        <v>273</v>
      </c>
      <c r="D452" s="281" t="s">
        <v>747</v>
      </c>
      <c r="E452" s="257" t="s">
        <v>757</v>
      </c>
      <c r="F452" s="282"/>
      <c r="G452" s="283" t="s">
        <v>548</v>
      </c>
      <c r="H452" s="246">
        <v>310000</v>
      </c>
      <c r="I452" s="252">
        <v>175000</v>
      </c>
      <c r="J452" s="253">
        <v>135000</v>
      </c>
      <c r="K452" s="43" t="str">
        <f>C452 &amp; D452 &amp;E452 &amp; F452 &amp; G452</f>
        <v>90203091040000190000</v>
      </c>
      <c r="L452" s="70" t="s">
        <v>758</v>
      </c>
    </row>
    <row r="453" spans="1:12" s="45" customFormat="1" ht="22.5" customHeight="1">
      <c r="A453" s="254" t="s">
        <v>571</v>
      </c>
      <c r="B453" s="255" t="s">
        <v>544</v>
      </c>
      <c r="C453" s="256" t="s">
        <v>273</v>
      </c>
      <c r="D453" s="281" t="s">
        <v>747</v>
      </c>
      <c r="E453" s="257" t="s">
        <v>757</v>
      </c>
      <c r="F453" s="282"/>
      <c r="G453" s="283" t="s">
        <v>544</v>
      </c>
      <c r="H453" s="246">
        <v>310000</v>
      </c>
      <c r="I453" s="252">
        <v>175000</v>
      </c>
      <c r="J453" s="253">
        <v>135000</v>
      </c>
      <c r="K453" s="43" t="str">
        <f>C453 &amp; D453 &amp;E453 &amp; F453 &amp; G453</f>
        <v>90203091040000190200</v>
      </c>
      <c r="L453" s="70" t="s">
        <v>759</v>
      </c>
    </row>
    <row r="454" spans="1:12" s="45" customFormat="1" ht="22.5" customHeight="1">
      <c r="A454" s="254" t="s">
        <v>573</v>
      </c>
      <c r="B454" s="255" t="s">
        <v>544</v>
      </c>
      <c r="C454" s="256" t="s">
        <v>273</v>
      </c>
      <c r="D454" s="281" t="s">
        <v>747</v>
      </c>
      <c r="E454" s="257" t="s">
        <v>757</v>
      </c>
      <c r="F454" s="282"/>
      <c r="G454" s="283" t="s">
        <v>574</v>
      </c>
      <c r="H454" s="246">
        <v>310000</v>
      </c>
      <c r="I454" s="252">
        <v>175000</v>
      </c>
      <c r="J454" s="253">
        <v>135000</v>
      </c>
      <c r="K454" s="43" t="str">
        <f>C454 &amp; D454 &amp;E454 &amp; F454 &amp; G454</f>
        <v>90203091040000190240</v>
      </c>
      <c r="L454" s="70" t="s">
        <v>760</v>
      </c>
    </row>
    <row r="455" spans="1:12" s="45" customFormat="1" ht="12.75" customHeight="1">
      <c r="A455" s="258" t="s">
        <v>576</v>
      </c>
      <c r="B455" s="259" t="s">
        <v>544</v>
      </c>
      <c r="C455" s="260" t="s">
        <v>273</v>
      </c>
      <c r="D455" s="284" t="s">
        <v>747</v>
      </c>
      <c r="E455" s="261" t="s">
        <v>757</v>
      </c>
      <c r="F455" s="285"/>
      <c r="G455" s="286" t="s">
        <v>577</v>
      </c>
      <c r="H455" s="264">
        <v>310000</v>
      </c>
      <c r="I455" s="265">
        <v>175000</v>
      </c>
      <c r="J455" s="266">
        <f t="shared" si="20"/>
        <v>135000</v>
      </c>
      <c r="K455" s="43" t="str">
        <f t="shared" si="21"/>
        <v>90203091040000190244</v>
      </c>
      <c r="L455" s="53" t="str">
        <f t="shared" si="22"/>
        <v>90203091040000190244</v>
      </c>
    </row>
    <row r="456" spans="1:12" s="45" customFormat="1" ht="12.75" customHeight="1">
      <c r="A456" s="254" t="s">
        <v>761</v>
      </c>
      <c r="B456" s="255" t="s">
        <v>544</v>
      </c>
      <c r="C456" s="256" t="s">
        <v>273</v>
      </c>
      <c r="D456" s="281" t="s">
        <v>762</v>
      </c>
      <c r="E456" s="257" t="s">
        <v>547</v>
      </c>
      <c r="F456" s="282"/>
      <c r="G456" s="283" t="s">
        <v>548</v>
      </c>
      <c r="H456" s="246">
        <v>120000</v>
      </c>
      <c r="I456" s="252">
        <v>50000</v>
      </c>
      <c r="J456" s="253">
        <v>70000</v>
      </c>
      <c r="K456" s="43" t="str">
        <f>C456 &amp; D456 &amp;E456 &amp; F456 &amp; G456</f>
        <v>90203100000000000000</v>
      </c>
      <c r="L456" s="70" t="s">
        <v>763</v>
      </c>
    </row>
    <row r="457" spans="1:12" s="45" customFormat="1" ht="12.75" customHeight="1">
      <c r="A457" s="254"/>
      <c r="B457" s="255" t="s">
        <v>544</v>
      </c>
      <c r="C457" s="256" t="s">
        <v>273</v>
      </c>
      <c r="D457" s="281" t="s">
        <v>762</v>
      </c>
      <c r="E457" s="257" t="s">
        <v>764</v>
      </c>
      <c r="F457" s="282"/>
      <c r="G457" s="283" t="s">
        <v>548</v>
      </c>
      <c r="H457" s="246">
        <v>120000</v>
      </c>
      <c r="I457" s="252">
        <v>50000</v>
      </c>
      <c r="J457" s="253">
        <v>70000</v>
      </c>
      <c r="K457" s="43" t="str">
        <f>C457 &amp; D457 &amp;E457 &amp; F457 &amp; G457</f>
        <v>90203101010000190000</v>
      </c>
      <c r="L457" s="70" t="s">
        <v>765</v>
      </c>
    </row>
    <row r="458" spans="1:12" s="45" customFormat="1" ht="22.5" customHeight="1">
      <c r="A458" s="254" t="s">
        <v>571</v>
      </c>
      <c r="B458" s="255" t="s">
        <v>544</v>
      </c>
      <c r="C458" s="256" t="s">
        <v>273</v>
      </c>
      <c r="D458" s="281" t="s">
        <v>762</v>
      </c>
      <c r="E458" s="257" t="s">
        <v>764</v>
      </c>
      <c r="F458" s="282"/>
      <c r="G458" s="283" t="s">
        <v>544</v>
      </c>
      <c r="H458" s="246">
        <v>120000</v>
      </c>
      <c r="I458" s="252">
        <v>50000</v>
      </c>
      <c r="J458" s="253">
        <v>70000</v>
      </c>
      <c r="K458" s="43" t="str">
        <f>C458 &amp; D458 &amp;E458 &amp; F458 &amp; G458</f>
        <v>90203101010000190200</v>
      </c>
      <c r="L458" s="70" t="s">
        <v>766</v>
      </c>
    </row>
    <row r="459" spans="1:12" s="45" customFormat="1" ht="22.5" customHeight="1">
      <c r="A459" s="254" t="s">
        <v>573</v>
      </c>
      <c r="B459" s="255" t="s">
        <v>544</v>
      </c>
      <c r="C459" s="256" t="s">
        <v>273</v>
      </c>
      <c r="D459" s="281" t="s">
        <v>762</v>
      </c>
      <c r="E459" s="257" t="s">
        <v>764</v>
      </c>
      <c r="F459" s="282"/>
      <c r="G459" s="283" t="s">
        <v>574</v>
      </c>
      <c r="H459" s="246">
        <v>120000</v>
      </c>
      <c r="I459" s="252">
        <v>50000</v>
      </c>
      <c r="J459" s="253">
        <v>70000</v>
      </c>
      <c r="K459" s="43" t="str">
        <f>C459 &amp; D459 &amp;E459 &amp; F459 &amp; G459</f>
        <v>90203101010000190240</v>
      </c>
      <c r="L459" s="70" t="s">
        <v>767</v>
      </c>
    </row>
    <row r="460" spans="1:12" s="45" customFormat="1" ht="12.75" customHeight="1">
      <c r="A460" s="258" t="s">
        <v>576</v>
      </c>
      <c r="B460" s="259" t="s">
        <v>544</v>
      </c>
      <c r="C460" s="260" t="s">
        <v>273</v>
      </c>
      <c r="D460" s="284" t="s">
        <v>762</v>
      </c>
      <c r="E460" s="261" t="s">
        <v>764</v>
      </c>
      <c r="F460" s="285"/>
      <c r="G460" s="286" t="s">
        <v>577</v>
      </c>
      <c r="H460" s="264">
        <v>120000</v>
      </c>
      <c r="I460" s="265">
        <v>50000</v>
      </c>
      <c r="J460" s="266">
        <f t="shared" si="20"/>
        <v>70000</v>
      </c>
      <c r="K460" s="43" t="str">
        <f t="shared" si="21"/>
        <v>90203101010000190244</v>
      </c>
      <c r="L460" s="53" t="str">
        <f t="shared" si="22"/>
        <v>90203101010000190244</v>
      </c>
    </row>
    <row r="461" spans="1:12" s="45" customFormat="1" ht="12.75" customHeight="1">
      <c r="A461" s="254" t="s">
        <v>768</v>
      </c>
      <c r="B461" s="255" t="s">
        <v>544</v>
      </c>
      <c r="C461" s="256" t="s">
        <v>273</v>
      </c>
      <c r="D461" s="281" t="s">
        <v>769</v>
      </c>
      <c r="E461" s="257" t="s">
        <v>547</v>
      </c>
      <c r="F461" s="282"/>
      <c r="G461" s="283" t="s">
        <v>548</v>
      </c>
      <c r="H461" s="246">
        <v>39950645.93</v>
      </c>
      <c r="I461" s="252">
        <v>24840600.48</v>
      </c>
      <c r="J461" s="253">
        <v>15110045.449999999</v>
      </c>
      <c r="K461" s="43" t="str">
        <f>C461 &amp; D461 &amp;E461 &amp; F461 &amp; G461</f>
        <v>90204000000000000000</v>
      </c>
      <c r="L461" s="70" t="s">
        <v>770</v>
      </c>
    </row>
    <row r="462" spans="1:12" s="45" customFormat="1" ht="12.75" customHeight="1">
      <c r="A462" s="254" t="s">
        <v>771</v>
      </c>
      <c r="B462" s="255" t="s">
        <v>544</v>
      </c>
      <c r="C462" s="256" t="s">
        <v>273</v>
      </c>
      <c r="D462" s="281" t="s">
        <v>772</v>
      </c>
      <c r="E462" s="257" t="s">
        <v>547</v>
      </c>
      <c r="F462" s="282"/>
      <c r="G462" s="283" t="s">
        <v>548</v>
      </c>
      <c r="H462" s="246">
        <v>16006700</v>
      </c>
      <c r="I462" s="252">
        <v>9422814.3399999999</v>
      </c>
      <c r="J462" s="253">
        <v>6583885.6600000001</v>
      </c>
      <c r="K462" s="43" t="str">
        <f>C462 &amp; D462 &amp;E462 &amp; F462 &amp; G462</f>
        <v>90204050000000000000</v>
      </c>
      <c r="L462" s="70" t="s">
        <v>773</v>
      </c>
    </row>
    <row r="463" spans="1:12" s="45" customFormat="1" ht="12.75" customHeight="1">
      <c r="A463" s="254"/>
      <c r="B463" s="255" t="s">
        <v>544</v>
      </c>
      <c r="C463" s="256" t="s">
        <v>273</v>
      </c>
      <c r="D463" s="281" t="s">
        <v>772</v>
      </c>
      <c r="E463" s="257" t="s">
        <v>774</v>
      </c>
      <c r="F463" s="282"/>
      <c r="G463" s="283" t="s">
        <v>548</v>
      </c>
      <c r="H463" s="246">
        <v>14624400</v>
      </c>
      <c r="I463" s="252">
        <v>8305289.3499999996</v>
      </c>
      <c r="J463" s="253">
        <v>6319110.6500000004</v>
      </c>
      <c r="K463" s="43" t="str">
        <f>C463 &amp; D463 &amp;E463 &amp; F463 &amp; G463</f>
        <v>902040517100R5410000</v>
      </c>
      <c r="L463" s="70" t="s">
        <v>775</v>
      </c>
    </row>
    <row r="464" spans="1:12" s="45" customFormat="1" ht="12.75" customHeight="1">
      <c r="A464" s="254" t="s">
        <v>610</v>
      </c>
      <c r="B464" s="255" t="s">
        <v>544</v>
      </c>
      <c r="C464" s="256" t="s">
        <v>273</v>
      </c>
      <c r="D464" s="281" t="s">
        <v>772</v>
      </c>
      <c r="E464" s="257" t="s">
        <v>774</v>
      </c>
      <c r="F464" s="282"/>
      <c r="G464" s="283" t="s">
        <v>611</v>
      </c>
      <c r="H464" s="246">
        <v>14624400</v>
      </c>
      <c r="I464" s="252">
        <v>8305289.3499999996</v>
      </c>
      <c r="J464" s="253">
        <v>6319110.6500000004</v>
      </c>
      <c r="K464" s="43" t="str">
        <f>C464 &amp; D464 &amp;E464 &amp; F464 &amp; G464</f>
        <v>902040517100R5410800</v>
      </c>
      <c r="L464" s="70" t="s">
        <v>776</v>
      </c>
    </row>
    <row r="465" spans="1:12" s="45" customFormat="1" ht="45" customHeight="1">
      <c r="A465" s="254" t="s">
        <v>777</v>
      </c>
      <c r="B465" s="255" t="s">
        <v>544</v>
      </c>
      <c r="C465" s="256" t="s">
        <v>273</v>
      </c>
      <c r="D465" s="281" t="s">
        <v>772</v>
      </c>
      <c r="E465" s="257" t="s">
        <v>774</v>
      </c>
      <c r="F465" s="282"/>
      <c r="G465" s="283" t="s">
        <v>778</v>
      </c>
      <c r="H465" s="246">
        <v>14624400</v>
      </c>
      <c r="I465" s="252">
        <v>8305289.3499999996</v>
      </c>
      <c r="J465" s="253">
        <v>6319110.6500000004</v>
      </c>
      <c r="K465" s="43" t="str">
        <f>C465 &amp; D465 &amp;E465 &amp; F465 &amp; G465</f>
        <v>902040517100R5410810</v>
      </c>
      <c r="L465" s="70" t="s">
        <v>779</v>
      </c>
    </row>
    <row r="466" spans="1:12" s="45" customFormat="1" ht="45" customHeight="1">
      <c r="A466" s="258" t="s">
        <v>780</v>
      </c>
      <c r="B466" s="259" t="s">
        <v>544</v>
      </c>
      <c r="C466" s="260" t="s">
        <v>273</v>
      </c>
      <c r="D466" s="284" t="s">
        <v>772</v>
      </c>
      <c r="E466" s="261" t="s">
        <v>774</v>
      </c>
      <c r="F466" s="285"/>
      <c r="G466" s="286" t="s">
        <v>781</v>
      </c>
      <c r="H466" s="264">
        <v>14624400</v>
      </c>
      <c r="I466" s="265">
        <v>8305289.3499999996</v>
      </c>
      <c r="J466" s="266">
        <f t="shared" si="20"/>
        <v>6319110.6500000004</v>
      </c>
      <c r="K466" s="43" t="str">
        <f t="shared" si="21"/>
        <v>902040517100R5410811</v>
      </c>
      <c r="L466" s="53" t="str">
        <f t="shared" si="22"/>
        <v>902040517100R5410811</v>
      </c>
    </row>
    <row r="467" spans="1:12" s="45" customFormat="1" ht="12.75" customHeight="1">
      <c r="A467" s="254"/>
      <c r="B467" s="255" t="s">
        <v>544</v>
      </c>
      <c r="C467" s="256" t="s">
        <v>273</v>
      </c>
      <c r="D467" s="281" t="s">
        <v>772</v>
      </c>
      <c r="E467" s="257" t="s">
        <v>782</v>
      </c>
      <c r="F467" s="282"/>
      <c r="G467" s="283" t="s">
        <v>548</v>
      </c>
      <c r="H467" s="246">
        <v>8500</v>
      </c>
      <c r="I467" s="252">
        <v>0</v>
      </c>
      <c r="J467" s="253">
        <v>8500</v>
      </c>
      <c r="K467" s="43" t="str">
        <f>C467 &amp; D467 &amp;E467 &amp; F467 &amp; G467</f>
        <v>90204051710099990000</v>
      </c>
      <c r="L467" s="70" t="s">
        <v>783</v>
      </c>
    </row>
    <row r="468" spans="1:12" s="45" customFormat="1" ht="22.5" customHeight="1">
      <c r="A468" s="254" t="s">
        <v>571</v>
      </c>
      <c r="B468" s="255" t="s">
        <v>544</v>
      </c>
      <c r="C468" s="256" t="s">
        <v>273</v>
      </c>
      <c r="D468" s="281" t="s">
        <v>772</v>
      </c>
      <c r="E468" s="257" t="s">
        <v>782</v>
      </c>
      <c r="F468" s="282"/>
      <c r="G468" s="283" t="s">
        <v>544</v>
      </c>
      <c r="H468" s="246">
        <v>8500</v>
      </c>
      <c r="I468" s="252">
        <v>0</v>
      </c>
      <c r="J468" s="253">
        <v>8500</v>
      </c>
      <c r="K468" s="43" t="str">
        <f>C468 &amp; D468 &amp;E468 &amp; F468 &amp; G468</f>
        <v>90204051710099990200</v>
      </c>
      <c r="L468" s="70" t="s">
        <v>784</v>
      </c>
    </row>
    <row r="469" spans="1:12" s="45" customFormat="1" ht="22.5" customHeight="1">
      <c r="A469" s="254" t="s">
        <v>573</v>
      </c>
      <c r="B469" s="255" t="s">
        <v>544</v>
      </c>
      <c r="C469" s="256" t="s">
        <v>273</v>
      </c>
      <c r="D469" s="281" t="s">
        <v>772</v>
      </c>
      <c r="E469" s="257" t="s">
        <v>782</v>
      </c>
      <c r="F469" s="282"/>
      <c r="G469" s="283" t="s">
        <v>574</v>
      </c>
      <c r="H469" s="246">
        <v>8500</v>
      </c>
      <c r="I469" s="252">
        <v>0</v>
      </c>
      <c r="J469" s="253">
        <v>8500</v>
      </c>
      <c r="K469" s="43" t="str">
        <f>C469 &amp; D469 &amp;E469 &amp; F469 &amp; G469</f>
        <v>90204051710099990240</v>
      </c>
      <c r="L469" s="70" t="s">
        <v>785</v>
      </c>
    </row>
    <row r="470" spans="1:12" s="45" customFormat="1" ht="12.75" customHeight="1">
      <c r="A470" s="258" t="s">
        <v>576</v>
      </c>
      <c r="B470" s="259" t="s">
        <v>544</v>
      </c>
      <c r="C470" s="260" t="s">
        <v>273</v>
      </c>
      <c r="D470" s="284" t="s">
        <v>772</v>
      </c>
      <c r="E470" s="261" t="s">
        <v>782</v>
      </c>
      <c r="F470" s="285"/>
      <c r="G470" s="286" t="s">
        <v>577</v>
      </c>
      <c r="H470" s="264">
        <v>8500</v>
      </c>
      <c r="I470" s="265">
        <v>0</v>
      </c>
      <c r="J470" s="266">
        <f t="shared" si="20"/>
        <v>8500</v>
      </c>
      <c r="K470" s="43" t="str">
        <f t="shared" si="21"/>
        <v>90204051710099990244</v>
      </c>
      <c r="L470" s="53" t="str">
        <f t="shared" si="22"/>
        <v>90204051710099990244</v>
      </c>
    </row>
    <row r="471" spans="1:12" s="45" customFormat="1" ht="12.75" customHeight="1">
      <c r="A471" s="254"/>
      <c r="B471" s="255" t="s">
        <v>544</v>
      </c>
      <c r="C471" s="256" t="s">
        <v>273</v>
      </c>
      <c r="D471" s="281" t="s">
        <v>772</v>
      </c>
      <c r="E471" s="257" t="s">
        <v>786</v>
      </c>
      <c r="F471" s="282"/>
      <c r="G471" s="283" t="s">
        <v>548</v>
      </c>
      <c r="H471" s="246">
        <v>1373800</v>
      </c>
      <c r="I471" s="252">
        <v>1117524.99</v>
      </c>
      <c r="J471" s="253">
        <v>256275.01</v>
      </c>
      <c r="K471" s="43" t="str">
        <f>C471 &amp; D471 &amp;E471 &amp; F471 &amp; G471</f>
        <v>90204051760072330000</v>
      </c>
      <c r="L471" s="70" t="s">
        <v>787</v>
      </c>
    </row>
    <row r="472" spans="1:12" s="45" customFormat="1" ht="56.25" customHeight="1">
      <c r="A472" s="254" t="s">
        <v>558</v>
      </c>
      <c r="B472" s="255" t="s">
        <v>544</v>
      </c>
      <c r="C472" s="256" t="s">
        <v>273</v>
      </c>
      <c r="D472" s="281" t="s">
        <v>772</v>
      </c>
      <c r="E472" s="257" t="s">
        <v>786</v>
      </c>
      <c r="F472" s="282"/>
      <c r="G472" s="283" t="s">
        <v>86</v>
      </c>
      <c r="H472" s="246">
        <v>1313800</v>
      </c>
      <c r="I472" s="252">
        <v>1101554.99</v>
      </c>
      <c r="J472" s="253">
        <v>212245.01</v>
      </c>
      <c r="K472" s="43" t="str">
        <f>C472 &amp; D472 &amp;E472 &amp; F472 &amp; G472</f>
        <v>90204051760072330100</v>
      </c>
      <c r="L472" s="70" t="s">
        <v>788</v>
      </c>
    </row>
    <row r="473" spans="1:12" s="45" customFormat="1" ht="22.5" customHeight="1">
      <c r="A473" s="254" t="s">
        <v>560</v>
      </c>
      <c r="B473" s="255" t="s">
        <v>544</v>
      </c>
      <c r="C473" s="256" t="s">
        <v>273</v>
      </c>
      <c r="D473" s="281" t="s">
        <v>772</v>
      </c>
      <c r="E473" s="257" t="s">
        <v>786</v>
      </c>
      <c r="F473" s="282"/>
      <c r="G473" s="283" t="s">
        <v>561</v>
      </c>
      <c r="H473" s="246">
        <v>1313800</v>
      </c>
      <c r="I473" s="252">
        <v>1101554.99</v>
      </c>
      <c r="J473" s="253">
        <v>212245.01</v>
      </c>
      <c r="K473" s="43" t="str">
        <f>C473 &amp; D473 &amp;E473 &amp; F473 &amp; G473</f>
        <v>90204051760072330120</v>
      </c>
      <c r="L473" s="70" t="s">
        <v>789</v>
      </c>
    </row>
    <row r="474" spans="1:12" s="45" customFormat="1" ht="22.5" customHeight="1">
      <c r="A474" s="258" t="s">
        <v>563</v>
      </c>
      <c r="B474" s="259" t="s">
        <v>544</v>
      </c>
      <c r="C474" s="260" t="s">
        <v>273</v>
      </c>
      <c r="D474" s="284" t="s">
        <v>772</v>
      </c>
      <c r="E474" s="261" t="s">
        <v>786</v>
      </c>
      <c r="F474" s="285"/>
      <c r="G474" s="286" t="s">
        <v>564</v>
      </c>
      <c r="H474" s="264">
        <v>927833</v>
      </c>
      <c r="I474" s="265">
        <v>789831.71</v>
      </c>
      <c r="J474" s="266">
        <f t="shared" ref="J474:J535" si="23">IF(IF(H474="",0,H474)=0,0,(IF(H474&gt;0,IF(I474&gt;H474,0,H474-I474),IF(I474&gt;H474,H474-I474,0))))</f>
        <v>138001.29000000004</v>
      </c>
      <c r="K474" s="43" t="str">
        <f t="shared" ref="K474:K535" si="24">C474 &amp; D474 &amp;E474 &amp; F474 &amp; G474</f>
        <v>90204051760072330121</v>
      </c>
      <c r="L474" s="53" t="str">
        <f t="shared" ref="L474:L535" si="25">C474 &amp; D474 &amp;E474 &amp; F474 &amp; G474</f>
        <v>90204051760072330121</v>
      </c>
    </row>
    <row r="475" spans="1:12" s="45" customFormat="1" ht="33.75" customHeight="1">
      <c r="A475" s="258" t="s">
        <v>565</v>
      </c>
      <c r="B475" s="259" t="s">
        <v>544</v>
      </c>
      <c r="C475" s="260" t="s">
        <v>273</v>
      </c>
      <c r="D475" s="284" t="s">
        <v>772</v>
      </c>
      <c r="E475" s="261" t="s">
        <v>786</v>
      </c>
      <c r="F475" s="285"/>
      <c r="G475" s="286" t="s">
        <v>566</v>
      </c>
      <c r="H475" s="264">
        <v>112667</v>
      </c>
      <c r="I475" s="265">
        <v>64939.8</v>
      </c>
      <c r="J475" s="266">
        <f t="shared" si="23"/>
        <v>47727.199999999997</v>
      </c>
      <c r="K475" s="43" t="str">
        <f t="shared" si="24"/>
        <v>90204051760072330122</v>
      </c>
      <c r="L475" s="53" t="str">
        <f t="shared" si="25"/>
        <v>90204051760072330122</v>
      </c>
    </row>
    <row r="476" spans="1:12" s="45" customFormat="1" ht="33.75" customHeight="1">
      <c r="A476" s="258" t="s">
        <v>567</v>
      </c>
      <c r="B476" s="259" t="s">
        <v>544</v>
      </c>
      <c r="C476" s="260" t="s">
        <v>273</v>
      </c>
      <c r="D476" s="284" t="s">
        <v>772</v>
      </c>
      <c r="E476" s="261" t="s">
        <v>786</v>
      </c>
      <c r="F476" s="285"/>
      <c r="G476" s="286" t="s">
        <v>568</v>
      </c>
      <c r="H476" s="264">
        <v>273300</v>
      </c>
      <c r="I476" s="265">
        <v>246783.48</v>
      </c>
      <c r="J476" s="266">
        <f t="shared" si="23"/>
        <v>26516.51999999999</v>
      </c>
      <c r="K476" s="43" t="str">
        <f t="shared" si="24"/>
        <v>90204051760072330129</v>
      </c>
      <c r="L476" s="53" t="str">
        <f t="shared" si="25"/>
        <v>90204051760072330129</v>
      </c>
    </row>
    <row r="477" spans="1:12" s="45" customFormat="1" ht="22.5" customHeight="1">
      <c r="A477" s="254" t="s">
        <v>571</v>
      </c>
      <c r="B477" s="255" t="s">
        <v>544</v>
      </c>
      <c r="C477" s="256" t="s">
        <v>273</v>
      </c>
      <c r="D477" s="281" t="s">
        <v>772</v>
      </c>
      <c r="E477" s="257" t="s">
        <v>786</v>
      </c>
      <c r="F477" s="282"/>
      <c r="G477" s="283" t="s">
        <v>544</v>
      </c>
      <c r="H477" s="246">
        <v>60000</v>
      </c>
      <c r="I477" s="252">
        <v>15970</v>
      </c>
      <c r="J477" s="253">
        <v>44030</v>
      </c>
      <c r="K477" s="43" t="str">
        <f>C477 &amp; D477 &amp;E477 &amp; F477 &amp; G477</f>
        <v>90204051760072330200</v>
      </c>
      <c r="L477" s="70" t="s">
        <v>790</v>
      </c>
    </row>
    <row r="478" spans="1:12" s="45" customFormat="1" ht="22.5" customHeight="1">
      <c r="A478" s="254" t="s">
        <v>573</v>
      </c>
      <c r="B478" s="255" t="s">
        <v>544</v>
      </c>
      <c r="C478" s="256" t="s">
        <v>273</v>
      </c>
      <c r="D478" s="281" t="s">
        <v>772</v>
      </c>
      <c r="E478" s="257" t="s">
        <v>786</v>
      </c>
      <c r="F478" s="282"/>
      <c r="G478" s="283" t="s">
        <v>574</v>
      </c>
      <c r="H478" s="246">
        <v>60000</v>
      </c>
      <c r="I478" s="252">
        <v>15970</v>
      </c>
      <c r="J478" s="253">
        <v>44030</v>
      </c>
      <c r="K478" s="43" t="str">
        <f>C478 &amp; D478 &amp;E478 &amp; F478 &amp; G478</f>
        <v>90204051760072330240</v>
      </c>
      <c r="L478" s="70" t="s">
        <v>791</v>
      </c>
    </row>
    <row r="479" spans="1:12" s="45" customFormat="1" ht="12.75" customHeight="1">
      <c r="A479" s="258" t="s">
        <v>576</v>
      </c>
      <c r="B479" s="259" t="s">
        <v>544</v>
      </c>
      <c r="C479" s="260" t="s">
        <v>273</v>
      </c>
      <c r="D479" s="284" t="s">
        <v>772</v>
      </c>
      <c r="E479" s="261" t="s">
        <v>786</v>
      </c>
      <c r="F479" s="285"/>
      <c r="G479" s="286" t="s">
        <v>577</v>
      </c>
      <c r="H479" s="264">
        <v>60000</v>
      </c>
      <c r="I479" s="265">
        <v>15970</v>
      </c>
      <c r="J479" s="266">
        <f t="shared" si="23"/>
        <v>44030</v>
      </c>
      <c r="K479" s="43" t="str">
        <f t="shared" si="24"/>
        <v>90204051760072330244</v>
      </c>
      <c r="L479" s="53" t="str">
        <f t="shared" si="25"/>
        <v>90204051760072330244</v>
      </c>
    </row>
    <row r="480" spans="1:12" s="45" customFormat="1" ht="12.75" customHeight="1">
      <c r="A480" s="254" t="s">
        <v>792</v>
      </c>
      <c r="B480" s="255" t="s">
        <v>544</v>
      </c>
      <c r="C480" s="256" t="s">
        <v>273</v>
      </c>
      <c r="D480" s="281" t="s">
        <v>793</v>
      </c>
      <c r="E480" s="257" t="s">
        <v>547</v>
      </c>
      <c r="F480" s="282"/>
      <c r="G480" s="283" t="s">
        <v>548</v>
      </c>
      <c r="H480" s="246">
        <v>23393945.93</v>
      </c>
      <c r="I480" s="252">
        <v>15129023.140000001</v>
      </c>
      <c r="J480" s="253">
        <v>8264922.79</v>
      </c>
      <c r="K480" s="43" t="str">
        <f>C480 &amp; D480 &amp;E480 &amp; F480 &amp; G480</f>
        <v>90204090000000000000</v>
      </c>
      <c r="L480" s="70" t="s">
        <v>794</v>
      </c>
    </row>
    <row r="481" spans="1:12" s="45" customFormat="1" ht="12.75" customHeight="1">
      <c r="A481" s="254"/>
      <c r="B481" s="255" t="s">
        <v>544</v>
      </c>
      <c r="C481" s="256" t="s">
        <v>273</v>
      </c>
      <c r="D481" s="281" t="s">
        <v>793</v>
      </c>
      <c r="E481" s="257" t="s">
        <v>795</v>
      </c>
      <c r="F481" s="282"/>
      <c r="G481" s="283" t="s">
        <v>548</v>
      </c>
      <c r="H481" s="246">
        <v>5278800</v>
      </c>
      <c r="I481" s="252">
        <v>5067648</v>
      </c>
      <c r="J481" s="253">
        <v>211152</v>
      </c>
      <c r="K481" s="43" t="str">
        <f>C481 &amp; D481 &amp;E481 &amp; F481 &amp; G481</f>
        <v>902040916100S3510000</v>
      </c>
      <c r="L481" s="70" t="s">
        <v>796</v>
      </c>
    </row>
    <row r="482" spans="1:12" s="45" customFormat="1" ht="22.5" customHeight="1">
      <c r="A482" s="254" t="s">
        <v>571</v>
      </c>
      <c r="B482" s="255" t="s">
        <v>544</v>
      </c>
      <c r="C482" s="256" t="s">
        <v>273</v>
      </c>
      <c r="D482" s="281" t="s">
        <v>793</v>
      </c>
      <c r="E482" s="257" t="s">
        <v>795</v>
      </c>
      <c r="F482" s="282"/>
      <c r="G482" s="283" t="s">
        <v>544</v>
      </c>
      <c r="H482" s="246">
        <v>5278800</v>
      </c>
      <c r="I482" s="252">
        <v>5067648</v>
      </c>
      <c r="J482" s="253">
        <v>211152</v>
      </c>
      <c r="K482" s="43" t="str">
        <f>C482 &amp; D482 &amp;E482 &amp; F482 &amp; G482</f>
        <v>902040916100S3510200</v>
      </c>
      <c r="L482" s="70" t="s">
        <v>797</v>
      </c>
    </row>
    <row r="483" spans="1:12" s="45" customFormat="1" ht="22.5" customHeight="1">
      <c r="A483" s="254" t="s">
        <v>573</v>
      </c>
      <c r="B483" s="255" t="s">
        <v>544</v>
      </c>
      <c r="C483" s="256" t="s">
        <v>273</v>
      </c>
      <c r="D483" s="281" t="s">
        <v>793</v>
      </c>
      <c r="E483" s="257" t="s">
        <v>795</v>
      </c>
      <c r="F483" s="282"/>
      <c r="G483" s="283" t="s">
        <v>574</v>
      </c>
      <c r="H483" s="246">
        <v>5278800</v>
      </c>
      <c r="I483" s="252">
        <v>5067648</v>
      </c>
      <c r="J483" s="253">
        <v>211152</v>
      </c>
      <c r="K483" s="43" t="str">
        <f>C483 &amp; D483 &amp;E483 &amp; F483 &amp; G483</f>
        <v>902040916100S3510240</v>
      </c>
      <c r="L483" s="70" t="s">
        <v>798</v>
      </c>
    </row>
    <row r="484" spans="1:12" s="45" customFormat="1" ht="12.75" customHeight="1">
      <c r="A484" s="258" t="s">
        <v>576</v>
      </c>
      <c r="B484" s="259" t="s">
        <v>544</v>
      </c>
      <c r="C484" s="260" t="s">
        <v>273</v>
      </c>
      <c r="D484" s="284" t="s">
        <v>793</v>
      </c>
      <c r="E484" s="261" t="s">
        <v>795</v>
      </c>
      <c r="F484" s="285"/>
      <c r="G484" s="286" t="s">
        <v>577</v>
      </c>
      <c r="H484" s="264">
        <v>5278800</v>
      </c>
      <c r="I484" s="265">
        <v>5067648</v>
      </c>
      <c r="J484" s="266">
        <f t="shared" si="23"/>
        <v>211152</v>
      </c>
      <c r="K484" s="43" t="str">
        <f t="shared" si="24"/>
        <v>902040916100S3510244</v>
      </c>
      <c r="L484" s="53" t="str">
        <f t="shared" si="25"/>
        <v>902040916100S3510244</v>
      </c>
    </row>
    <row r="485" spans="1:12" s="45" customFormat="1" ht="12.75" customHeight="1">
      <c r="A485" s="254"/>
      <c r="B485" s="255" t="s">
        <v>544</v>
      </c>
      <c r="C485" s="256" t="s">
        <v>273</v>
      </c>
      <c r="D485" s="281" t="s">
        <v>793</v>
      </c>
      <c r="E485" s="257" t="s">
        <v>799</v>
      </c>
      <c r="F485" s="282"/>
      <c r="G485" s="283" t="s">
        <v>548</v>
      </c>
      <c r="H485" s="246">
        <v>17965145.93</v>
      </c>
      <c r="I485" s="252">
        <v>10061375.140000001</v>
      </c>
      <c r="J485" s="253">
        <v>7903770.79</v>
      </c>
      <c r="K485" s="43" t="str">
        <f>C485 &amp; D485 &amp;E485 &amp; F485 &amp; G485</f>
        <v>90204091610082400000</v>
      </c>
      <c r="L485" s="70" t="s">
        <v>800</v>
      </c>
    </row>
    <row r="486" spans="1:12" s="45" customFormat="1" ht="22.5" customHeight="1">
      <c r="A486" s="254" t="s">
        <v>571</v>
      </c>
      <c r="B486" s="255" t="s">
        <v>544</v>
      </c>
      <c r="C486" s="256" t="s">
        <v>273</v>
      </c>
      <c r="D486" s="281" t="s">
        <v>793</v>
      </c>
      <c r="E486" s="257" t="s">
        <v>799</v>
      </c>
      <c r="F486" s="282"/>
      <c r="G486" s="283" t="s">
        <v>544</v>
      </c>
      <c r="H486" s="246">
        <v>17965145.93</v>
      </c>
      <c r="I486" s="252">
        <v>10061375.140000001</v>
      </c>
      <c r="J486" s="253">
        <v>7903770.79</v>
      </c>
      <c r="K486" s="43" t="str">
        <f>C486 &amp; D486 &amp;E486 &amp; F486 &amp; G486</f>
        <v>90204091610082400200</v>
      </c>
      <c r="L486" s="70" t="s">
        <v>801</v>
      </c>
    </row>
    <row r="487" spans="1:12" s="45" customFormat="1" ht="22.5" customHeight="1">
      <c r="A487" s="254" t="s">
        <v>573</v>
      </c>
      <c r="B487" s="255" t="s">
        <v>544</v>
      </c>
      <c r="C487" s="256" t="s">
        <v>273</v>
      </c>
      <c r="D487" s="281" t="s">
        <v>793</v>
      </c>
      <c r="E487" s="257" t="s">
        <v>799</v>
      </c>
      <c r="F487" s="282"/>
      <c r="G487" s="283" t="s">
        <v>574</v>
      </c>
      <c r="H487" s="246">
        <v>17965145.93</v>
      </c>
      <c r="I487" s="252">
        <v>10061375.140000001</v>
      </c>
      <c r="J487" s="253">
        <v>7903770.79</v>
      </c>
      <c r="K487" s="43" t="str">
        <f>C487 &amp; D487 &amp;E487 &amp; F487 &amp; G487</f>
        <v>90204091610082400240</v>
      </c>
      <c r="L487" s="70" t="s">
        <v>802</v>
      </c>
    </row>
    <row r="488" spans="1:12" s="45" customFormat="1" ht="12.75" customHeight="1">
      <c r="A488" s="258" t="s">
        <v>576</v>
      </c>
      <c r="B488" s="259" t="s">
        <v>544</v>
      </c>
      <c r="C488" s="260" t="s">
        <v>273</v>
      </c>
      <c r="D488" s="284" t="s">
        <v>793</v>
      </c>
      <c r="E488" s="261" t="s">
        <v>799</v>
      </c>
      <c r="F488" s="285"/>
      <c r="G488" s="286" t="s">
        <v>577</v>
      </c>
      <c r="H488" s="264">
        <v>17965145.93</v>
      </c>
      <c r="I488" s="265">
        <v>10061375.140000001</v>
      </c>
      <c r="J488" s="266">
        <f t="shared" si="23"/>
        <v>7903770.7899999991</v>
      </c>
      <c r="K488" s="43" t="str">
        <f t="shared" si="24"/>
        <v>90204091610082400244</v>
      </c>
      <c r="L488" s="53" t="str">
        <f t="shared" si="25"/>
        <v>90204091610082400244</v>
      </c>
    </row>
    <row r="489" spans="1:12" s="45" customFormat="1" ht="12.75" customHeight="1">
      <c r="A489" s="254"/>
      <c r="B489" s="255" t="s">
        <v>544</v>
      </c>
      <c r="C489" s="256" t="s">
        <v>273</v>
      </c>
      <c r="D489" s="281" t="s">
        <v>793</v>
      </c>
      <c r="E489" s="257" t="s">
        <v>803</v>
      </c>
      <c r="F489" s="282"/>
      <c r="G489" s="283" t="s">
        <v>548</v>
      </c>
      <c r="H489" s="246">
        <v>100000</v>
      </c>
      <c r="I489" s="252">
        <v>0</v>
      </c>
      <c r="J489" s="253">
        <v>100000</v>
      </c>
      <c r="K489" s="43" t="str">
        <f>C489 &amp; D489 &amp;E489 &amp; F489 &amp; G489</f>
        <v>90204091610082980000</v>
      </c>
      <c r="L489" s="70" t="s">
        <v>804</v>
      </c>
    </row>
    <row r="490" spans="1:12" s="45" customFormat="1" ht="12.75" customHeight="1">
      <c r="A490" s="254" t="s">
        <v>610</v>
      </c>
      <c r="B490" s="255" t="s">
        <v>544</v>
      </c>
      <c r="C490" s="256" t="s">
        <v>273</v>
      </c>
      <c r="D490" s="281" t="s">
        <v>793</v>
      </c>
      <c r="E490" s="257" t="s">
        <v>803</v>
      </c>
      <c r="F490" s="282"/>
      <c r="G490" s="283" t="s">
        <v>611</v>
      </c>
      <c r="H490" s="246">
        <v>100000</v>
      </c>
      <c r="I490" s="252">
        <v>0</v>
      </c>
      <c r="J490" s="253">
        <v>100000</v>
      </c>
      <c r="K490" s="43" t="str">
        <f>C490 &amp; D490 &amp;E490 &amp; F490 &amp; G490</f>
        <v>90204091610082980800</v>
      </c>
      <c r="L490" s="70" t="s">
        <v>805</v>
      </c>
    </row>
    <row r="491" spans="1:12" s="45" customFormat="1" ht="12.75" customHeight="1">
      <c r="A491" s="254" t="s">
        <v>613</v>
      </c>
      <c r="B491" s="255" t="s">
        <v>544</v>
      </c>
      <c r="C491" s="256" t="s">
        <v>273</v>
      </c>
      <c r="D491" s="281" t="s">
        <v>793</v>
      </c>
      <c r="E491" s="257" t="s">
        <v>803</v>
      </c>
      <c r="F491" s="282"/>
      <c r="G491" s="283" t="s">
        <v>614</v>
      </c>
      <c r="H491" s="246">
        <v>100000</v>
      </c>
      <c r="I491" s="252">
        <v>0</v>
      </c>
      <c r="J491" s="253">
        <v>100000</v>
      </c>
      <c r="K491" s="43" t="str">
        <f>C491 &amp; D491 &amp;E491 &amp; F491 &amp; G491</f>
        <v>90204091610082980850</v>
      </c>
      <c r="L491" s="70" t="s">
        <v>806</v>
      </c>
    </row>
    <row r="492" spans="1:12" s="45" customFormat="1" ht="22.5" customHeight="1">
      <c r="A492" s="258" t="s">
        <v>616</v>
      </c>
      <c r="B492" s="259" t="s">
        <v>544</v>
      </c>
      <c r="C492" s="260" t="s">
        <v>273</v>
      </c>
      <c r="D492" s="284" t="s">
        <v>793</v>
      </c>
      <c r="E492" s="261" t="s">
        <v>803</v>
      </c>
      <c r="F492" s="285"/>
      <c r="G492" s="286" t="s">
        <v>617</v>
      </c>
      <c r="H492" s="264">
        <v>100000</v>
      </c>
      <c r="I492" s="265">
        <v>0</v>
      </c>
      <c r="J492" s="266">
        <f t="shared" si="23"/>
        <v>100000</v>
      </c>
      <c r="K492" s="43" t="str">
        <f t="shared" si="24"/>
        <v>90204091610082980851</v>
      </c>
      <c r="L492" s="53" t="str">
        <f t="shared" si="25"/>
        <v>90204091610082980851</v>
      </c>
    </row>
    <row r="493" spans="1:12" s="45" customFormat="1" ht="12.75" customHeight="1">
      <c r="A493" s="254"/>
      <c r="B493" s="255" t="s">
        <v>544</v>
      </c>
      <c r="C493" s="256" t="s">
        <v>273</v>
      </c>
      <c r="D493" s="281" t="s">
        <v>793</v>
      </c>
      <c r="E493" s="257" t="s">
        <v>807</v>
      </c>
      <c r="F493" s="282"/>
      <c r="G493" s="283" t="s">
        <v>548</v>
      </c>
      <c r="H493" s="246">
        <v>50000</v>
      </c>
      <c r="I493" s="252">
        <v>0</v>
      </c>
      <c r="J493" s="253">
        <v>50000</v>
      </c>
      <c r="K493" s="43" t="str">
        <f>C493 &amp; D493 &amp;E493 &amp; F493 &amp; G493</f>
        <v>90204091910082990000</v>
      </c>
      <c r="L493" s="70" t="s">
        <v>808</v>
      </c>
    </row>
    <row r="494" spans="1:12" s="45" customFormat="1" ht="22.5" customHeight="1">
      <c r="A494" s="254" t="s">
        <v>571</v>
      </c>
      <c r="B494" s="255" t="s">
        <v>544</v>
      </c>
      <c r="C494" s="256" t="s">
        <v>273</v>
      </c>
      <c r="D494" s="281" t="s">
        <v>793</v>
      </c>
      <c r="E494" s="257" t="s">
        <v>807</v>
      </c>
      <c r="F494" s="282"/>
      <c r="G494" s="283" t="s">
        <v>544</v>
      </c>
      <c r="H494" s="246">
        <v>50000</v>
      </c>
      <c r="I494" s="252">
        <v>0</v>
      </c>
      <c r="J494" s="253">
        <v>50000</v>
      </c>
      <c r="K494" s="43" t="str">
        <f>C494 &amp; D494 &amp;E494 &amp; F494 &amp; G494</f>
        <v>90204091910082990200</v>
      </c>
      <c r="L494" s="70" t="s">
        <v>809</v>
      </c>
    </row>
    <row r="495" spans="1:12" s="45" customFormat="1" ht="22.5" customHeight="1">
      <c r="A495" s="254" t="s">
        <v>573</v>
      </c>
      <c r="B495" s="255" t="s">
        <v>544</v>
      </c>
      <c r="C495" s="256" t="s">
        <v>273</v>
      </c>
      <c r="D495" s="281" t="s">
        <v>793</v>
      </c>
      <c r="E495" s="257" t="s">
        <v>807</v>
      </c>
      <c r="F495" s="282"/>
      <c r="G495" s="283" t="s">
        <v>574</v>
      </c>
      <c r="H495" s="246">
        <v>50000</v>
      </c>
      <c r="I495" s="252">
        <v>0</v>
      </c>
      <c r="J495" s="253">
        <v>50000</v>
      </c>
      <c r="K495" s="43" t="str">
        <f>C495 &amp; D495 &amp;E495 &amp; F495 &amp; G495</f>
        <v>90204091910082990240</v>
      </c>
      <c r="L495" s="70" t="s">
        <v>810</v>
      </c>
    </row>
    <row r="496" spans="1:12" s="45" customFormat="1" ht="12.75" customHeight="1">
      <c r="A496" s="258" t="s">
        <v>576</v>
      </c>
      <c r="B496" s="259" t="s">
        <v>544</v>
      </c>
      <c r="C496" s="260" t="s">
        <v>273</v>
      </c>
      <c r="D496" s="284" t="s">
        <v>793</v>
      </c>
      <c r="E496" s="261" t="s">
        <v>807</v>
      </c>
      <c r="F496" s="285"/>
      <c r="G496" s="286" t="s">
        <v>577</v>
      </c>
      <c r="H496" s="264">
        <v>50000</v>
      </c>
      <c r="I496" s="265">
        <v>0</v>
      </c>
      <c r="J496" s="266">
        <f t="shared" si="23"/>
        <v>50000</v>
      </c>
      <c r="K496" s="43" t="str">
        <f t="shared" si="24"/>
        <v>90204091910082990244</v>
      </c>
      <c r="L496" s="53" t="str">
        <f t="shared" si="25"/>
        <v>90204091910082990244</v>
      </c>
    </row>
    <row r="497" spans="1:12" s="45" customFormat="1" ht="12.75" customHeight="1">
      <c r="A497" s="254" t="s">
        <v>811</v>
      </c>
      <c r="B497" s="255" t="s">
        <v>544</v>
      </c>
      <c r="C497" s="256" t="s">
        <v>273</v>
      </c>
      <c r="D497" s="281" t="s">
        <v>812</v>
      </c>
      <c r="E497" s="257" t="s">
        <v>547</v>
      </c>
      <c r="F497" s="282"/>
      <c r="G497" s="283" t="s">
        <v>548</v>
      </c>
      <c r="H497" s="246">
        <v>550000</v>
      </c>
      <c r="I497" s="252">
        <v>288763</v>
      </c>
      <c r="J497" s="253">
        <v>261237</v>
      </c>
      <c r="K497" s="43" t="str">
        <f>C497 &amp; D497 &amp;E497 &amp; F497 &amp; G497</f>
        <v>90204120000000000000</v>
      </c>
      <c r="L497" s="70" t="s">
        <v>813</v>
      </c>
    </row>
    <row r="498" spans="1:12" s="45" customFormat="1" ht="12.75" customHeight="1">
      <c r="A498" s="254"/>
      <c r="B498" s="255" t="s">
        <v>544</v>
      </c>
      <c r="C498" s="256" t="s">
        <v>273</v>
      </c>
      <c r="D498" s="281" t="s">
        <v>812</v>
      </c>
      <c r="E498" s="257" t="s">
        <v>814</v>
      </c>
      <c r="F498" s="282"/>
      <c r="G498" s="283" t="s">
        <v>548</v>
      </c>
      <c r="H498" s="246">
        <v>200000</v>
      </c>
      <c r="I498" s="252">
        <v>129000</v>
      </c>
      <c r="J498" s="253">
        <v>71000</v>
      </c>
      <c r="K498" s="43" t="str">
        <f>C498 &amp; D498 &amp;E498 &amp; F498 &amp; G498</f>
        <v>90204120610082960000</v>
      </c>
      <c r="L498" s="70" t="s">
        <v>815</v>
      </c>
    </row>
    <row r="499" spans="1:12" s="45" customFormat="1" ht="22.5" customHeight="1">
      <c r="A499" s="254" t="s">
        <v>571</v>
      </c>
      <c r="B499" s="255" t="s">
        <v>544</v>
      </c>
      <c r="C499" s="256" t="s">
        <v>273</v>
      </c>
      <c r="D499" s="281" t="s">
        <v>812</v>
      </c>
      <c r="E499" s="257" t="s">
        <v>814</v>
      </c>
      <c r="F499" s="282"/>
      <c r="G499" s="283" t="s">
        <v>544</v>
      </c>
      <c r="H499" s="246">
        <v>200000</v>
      </c>
      <c r="I499" s="252">
        <v>129000</v>
      </c>
      <c r="J499" s="253">
        <v>71000</v>
      </c>
      <c r="K499" s="43" t="str">
        <f>C499 &amp; D499 &amp;E499 &amp; F499 &amp; G499</f>
        <v>90204120610082960200</v>
      </c>
      <c r="L499" s="70" t="s">
        <v>816</v>
      </c>
    </row>
    <row r="500" spans="1:12" s="45" customFormat="1" ht="22.5" customHeight="1">
      <c r="A500" s="254" t="s">
        <v>573</v>
      </c>
      <c r="B500" s="255" t="s">
        <v>544</v>
      </c>
      <c r="C500" s="256" t="s">
        <v>273</v>
      </c>
      <c r="D500" s="281" t="s">
        <v>812</v>
      </c>
      <c r="E500" s="257" t="s">
        <v>814</v>
      </c>
      <c r="F500" s="282"/>
      <c r="G500" s="283" t="s">
        <v>574</v>
      </c>
      <c r="H500" s="246">
        <v>200000</v>
      </c>
      <c r="I500" s="252">
        <v>129000</v>
      </c>
      <c r="J500" s="253">
        <v>71000</v>
      </c>
      <c r="K500" s="43" t="str">
        <f>C500 &amp; D500 &amp;E500 &amp; F500 &amp; G500</f>
        <v>90204120610082960240</v>
      </c>
      <c r="L500" s="70" t="s">
        <v>817</v>
      </c>
    </row>
    <row r="501" spans="1:12" s="45" customFormat="1" ht="12.75" customHeight="1">
      <c r="A501" s="258" t="s">
        <v>576</v>
      </c>
      <c r="B501" s="259" t="s">
        <v>544</v>
      </c>
      <c r="C501" s="260" t="s">
        <v>273</v>
      </c>
      <c r="D501" s="284" t="s">
        <v>812</v>
      </c>
      <c r="E501" s="261" t="s">
        <v>814</v>
      </c>
      <c r="F501" s="285"/>
      <c r="G501" s="286" t="s">
        <v>577</v>
      </c>
      <c r="H501" s="264">
        <v>200000</v>
      </c>
      <c r="I501" s="265">
        <v>129000</v>
      </c>
      <c r="J501" s="266">
        <f t="shared" si="23"/>
        <v>71000</v>
      </c>
      <c r="K501" s="43" t="str">
        <f t="shared" si="24"/>
        <v>90204120610082960244</v>
      </c>
      <c r="L501" s="53" t="str">
        <f t="shared" si="25"/>
        <v>90204120610082960244</v>
      </c>
    </row>
    <row r="502" spans="1:12" s="45" customFormat="1" ht="12.75" customHeight="1">
      <c r="A502" s="254"/>
      <c r="B502" s="255" t="s">
        <v>544</v>
      </c>
      <c r="C502" s="256" t="s">
        <v>273</v>
      </c>
      <c r="D502" s="281" t="s">
        <v>812</v>
      </c>
      <c r="E502" s="257" t="s">
        <v>818</v>
      </c>
      <c r="F502" s="282"/>
      <c r="G502" s="283" t="s">
        <v>548</v>
      </c>
      <c r="H502" s="246">
        <v>100000</v>
      </c>
      <c r="I502" s="252">
        <v>0</v>
      </c>
      <c r="J502" s="253">
        <v>100000</v>
      </c>
      <c r="K502" s="43" t="str">
        <f>C502 &amp; D502 &amp;E502 &amp; F502 &amp; G502</f>
        <v>90204120610083110000</v>
      </c>
      <c r="L502" s="70" t="s">
        <v>819</v>
      </c>
    </row>
    <row r="503" spans="1:12" s="45" customFormat="1" ht="22.5" customHeight="1">
      <c r="A503" s="254" t="s">
        <v>571</v>
      </c>
      <c r="B503" s="255" t="s">
        <v>544</v>
      </c>
      <c r="C503" s="256" t="s">
        <v>273</v>
      </c>
      <c r="D503" s="281" t="s">
        <v>812</v>
      </c>
      <c r="E503" s="257" t="s">
        <v>818</v>
      </c>
      <c r="F503" s="282"/>
      <c r="G503" s="283" t="s">
        <v>544</v>
      </c>
      <c r="H503" s="246">
        <v>100000</v>
      </c>
      <c r="I503" s="252">
        <v>0</v>
      </c>
      <c r="J503" s="253">
        <v>100000</v>
      </c>
      <c r="K503" s="43" t="str">
        <f>C503 &amp; D503 &amp;E503 &amp; F503 &amp; G503</f>
        <v>90204120610083110200</v>
      </c>
      <c r="L503" s="70" t="s">
        <v>820</v>
      </c>
    </row>
    <row r="504" spans="1:12" s="45" customFormat="1" ht="22.5" customHeight="1">
      <c r="A504" s="254" t="s">
        <v>573</v>
      </c>
      <c r="B504" s="255" t="s">
        <v>544</v>
      </c>
      <c r="C504" s="256" t="s">
        <v>273</v>
      </c>
      <c r="D504" s="281" t="s">
        <v>812</v>
      </c>
      <c r="E504" s="257" t="s">
        <v>818</v>
      </c>
      <c r="F504" s="282"/>
      <c r="G504" s="283" t="s">
        <v>574</v>
      </c>
      <c r="H504" s="246">
        <v>100000</v>
      </c>
      <c r="I504" s="252">
        <v>0</v>
      </c>
      <c r="J504" s="253">
        <v>100000</v>
      </c>
      <c r="K504" s="43" t="str">
        <f>C504 &amp; D504 &amp;E504 &amp; F504 &amp; G504</f>
        <v>90204120610083110240</v>
      </c>
      <c r="L504" s="70" t="s">
        <v>821</v>
      </c>
    </row>
    <row r="505" spans="1:12" s="45" customFormat="1" ht="12.75" customHeight="1">
      <c r="A505" s="258" t="s">
        <v>576</v>
      </c>
      <c r="B505" s="259" t="s">
        <v>544</v>
      </c>
      <c r="C505" s="260" t="s">
        <v>273</v>
      </c>
      <c r="D505" s="284" t="s">
        <v>812</v>
      </c>
      <c r="E505" s="261" t="s">
        <v>818</v>
      </c>
      <c r="F505" s="285"/>
      <c r="G505" s="286" t="s">
        <v>577</v>
      </c>
      <c r="H505" s="264">
        <v>100000</v>
      </c>
      <c r="I505" s="265">
        <v>0</v>
      </c>
      <c r="J505" s="266">
        <f t="shared" si="23"/>
        <v>100000</v>
      </c>
      <c r="K505" s="43" t="str">
        <f t="shared" si="24"/>
        <v>90204120610083110244</v>
      </c>
      <c r="L505" s="53" t="str">
        <f t="shared" si="25"/>
        <v>90204120610083110244</v>
      </c>
    </row>
    <row r="506" spans="1:12" s="45" customFormat="1" ht="12.75" customHeight="1">
      <c r="A506" s="254"/>
      <c r="B506" s="255" t="s">
        <v>544</v>
      </c>
      <c r="C506" s="256" t="s">
        <v>273</v>
      </c>
      <c r="D506" s="281" t="s">
        <v>812</v>
      </c>
      <c r="E506" s="257" t="s">
        <v>822</v>
      </c>
      <c r="F506" s="282"/>
      <c r="G506" s="283" t="s">
        <v>548</v>
      </c>
      <c r="H506" s="246">
        <v>50000</v>
      </c>
      <c r="I506" s="252">
        <v>0</v>
      </c>
      <c r="J506" s="253">
        <v>50000</v>
      </c>
      <c r="K506" s="43" t="str">
        <f>C506 &amp; D506 &amp;E506 &amp; F506 &amp; G506</f>
        <v>90204121420082150000</v>
      </c>
      <c r="L506" s="70" t="s">
        <v>823</v>
      </c>
    </row>
    <row r="507" spans="1:12" s="45" customFormat="1" ht="12.75" customHeight="1">
      <c r="A507" s="254" t="s">
        <v>610</v>
      </c>
      <c r="B507" s="255" t="s">
        <v>544</v>
      </c>
      <c r="C507" s="256" t="s">
        <v>273</v>
      </c>
      <c r="D507" s="281" t="s">
        <v>812</v>
      </c>
      <c r="E507" s="257" t="s">
        <v>822</v>
      </c>
      <c r="F507" s="282"/>
      <c r="G507" s="283" t="s">
        <v>611</v>
      </c>
      <c r="H507" s="246">
        <v>50000</v>
      </c>
      <c r="I507" s="252">
        <v>0</v>
      </c>
      <c r="J507" s="253">
        <v>50000</v>
      </c>
      <c r="K507" s="43" t="str">
        <f>C507 &amp; D507 &amp;E507 &amp; F507 &amp; G507</f>
        <v>90204121420082150800</v>
      </c>
      <c r="L507" s="70" t="s">
        <v>824</v>
      </c>
    </row>
    <row r="508" spans="1:12" s="45" customFormat="1" ht="45" customHeight="1">
      <c r="A508" s="254" t="s">
        <v>777</v>
      </c>
      <c r="B508" s="255" t="s">
        <v>544</v>
      </c>
      <c r="C508" s="256" t="s">
        <v>273</v>
      </c>
      <c r="D508" s="281" t="s">
        <v>812</v>
      </c>
      <c r="E508" s="257" t="s">
        <v>822</v>
      </c>
      <c r="F508" s="282"/>
      <c r="G508" s="283" t="s">
        <v>778</v>
      </c>
      <c r="H508" s="246">
        <v>50000</v>
      </c>
      <c r="I508" s="252">
        <v>0</v>
      </c>
      <c r="J508" s="253">
        <v>50000</v>
      </c>
      <c r="K508" s="43" t="str">
        <f>C508 &amp; D508 &amp;E508 &amp; F508 &amp; G508</f>
        <v>90204121420082150810</v>
      </c>
      <c r="L508" s="70" t="s">
        <v>825</v>
      </c>
    </row>
    <row r="509" spans="1:12" s="45" customFormat="1" ht="45" customHeight="1">
      <c r="A509" s="258" t="s">
        <v>780</v>
      </c>
      <c r="B509" s="259" t="s">
        <v>544</v>
      </c>
      <c r="C509" s="260" t="s">
        <v>273</v>
      </c>
      <c r="D509" s="284" t="s">
        <v>812</v>
      </c>
      <c r="E509" s="261" t="s">
        <v>822</v>
      </c>
      <c r="F509" s="285"/>
      <c r="G509" s="286" t="s">
        <v>781</v>
      </c>
      <c r="H509" s="264">
        <v>50000</v>
      </c>
      <c r="I509" s="265">
        <v>0</v>
      </c>
      <c r="J509" s="266">
        <f t="shared" si="23"/>
        <v>50000</v>
      </c>
      <c r="K509" s="43" t="str">
        <f t="shared" si="24"/>
        <v>90204121420082150811</v>
      </c>
      <c r="L509" s="53" t="str">
        <f t="shared" si="25"/>
        <v>90204121420082150811</v>
      </c>
    </row>
    <row r="510" spans="1:12" s="45" customFormat="1" ht="12.75" customHeight="1">
      <c r="A510" s="254"/>
      <c r="B510" s="255" t="s">
        <v>544</v>
      </c>
      <c r="C510" s="256" t="s">
        <v>273</v>
      </c>
      <c r="D510" s="281" t="s">
        <v>812</v>
      </c>
      <c r="E510" s="257" t="s">
        <v>826</v>
      </c>
      <c r="F510" s="282"/>
      <c r="G510" s="283" t="s">
        <v>548</v>
      </c>
      <c r="H510" s="246">
        <v>195000</v>
      </c>
      <c r="I510" s="252">
        <v>159763</v>
      </c>
      <c r="J510" s="253">
        <v>35237</v>
      </c>
      <c r="K510" s="43" t="str">
        <f>C510 &amp; D510 &amp;E510 &amp; F510 &amp; G510</f>
        <v>90204129990083250000</v>
      </c>
      <c r="L510" s="70" t="s">
        <v>827</v>
      </c>
    </row>
    <row r="511" spans="1:12" s="45" customFormat="1" ht="22.5" customHeight="1">
      <c r="A511" s="254" t="s">
        <v>571</v>
      </c>
      <c r="B511" s="255" t="s">
        <v>544</v>
      </c>
      <c r="C511" s="256" t="s">
        <v>273</v>
      </c>
      <c r="D511" s="281" t="s">
        <v>812</v>
      </c>
      <c r="E511" s="257" t="s">
        <v>826</v>
      </c>
      <c r="F511" s="282"/>
      <c r="G511" s="283" t="s">
        <v>544</v>
      </c>
      <c r="H511" s="246">
        <v>195000</v>
      </c>
      <c r="I511" s="252">
        <v>159763</v>
      </c>
      <c r="J511" s="253">
        <v>35237</v>
      </c>
      <c r="K511" s="43" t="str">
        <f>C511 &amp; D511 &amp;E511 &amp; F511 &amp; G511</f>
        <v>90204129990083250200</v>
      </c>
      <c r="L511" s="70" t="s">
        <v>828</v>
      </c>
    </row>
    <row r="512" spans="1:12" s="45" customFormat="1" ht="22.5" customHeight="1">
      <c r="A512" s="254" t="s">
        <v>573</v>
      </c>
      <c r="B512" s="255" t="s">
        <v>544</v>
      </c>
      <c r="C512" s="256" t="s">
        <v>273</v>
      </c>
      <c r="D512" s="281" t="s">
        <v>812</v>
      </c>
      <c r="E512" s="257" t="s">
        <v>826</v>
      </c>
      <c r="F512" s="282"/>
      <c r="G512" s="283" t="s">
        <v>574</v>
      </c>
      <c r="H512" s="246">
        <v>195000</v>
      </c>
      <c r="I512" s="252">
        <v>159763</v>
      </c>
      <c r="J512" s="253">
        <v>35237</v>
      </c>
      <c r="K512" s="43" t="str">
        <f>C512 &amp; D512 &amp;E512 &amp; F512 &amp; G512</f>
        <v>90204129990083250240</v>
      </c>
      <c r="L512" s="70" t="s">
        <v>829</v>
      </c>
    </row>
    <row r="513" spans="1:12" s="45" customFormat="1" ht="12.75" customHeight="1">
      <c r="A513" s="258" t="s">
        <v>576</v>
      </c>
      <c r="B513" s="259" t="s">
        <v>544</v>
      </c>
      <c r="C513" s="260" t="s">
        <v>273</v>
      </c>
      <c r="D513" s="284" t="s">
        <v>812</v>
      </c>
      <c r="E513" s="261" t="s">
        <v>826</v>
      </c>
      <c r="F513" s="285"/>
      <c r="G513" s="286" t="s">
        <v>577</v>
      </c>
      <c r="H513" s="264">
        <v>195000</v>
      </c>
      <c r="I513" s="265">
        <v>159763</v>
      </c>
      <c r="J513" s="266">
        <f t="shared" si="23"/>
        <v>35237</v>
      </c>
      <c r="K513" s="43" t="str">
        <f t="shared" si="24"/>
        <v>90204129990083250244</v>
      </c>
      <c r="L513" s="53" t="str">
        <f t="shared" si="25"/>
        <v>90204129990083250244</v>
      </c>
    </row>
    <row r="514" spans="1:12" s="45" customFormat="1" ht="12.75" customHeight="1">
      <c r="A514" s="254"/>
      <c r="B514" s="255" t="s">
        <v>544</v>
      </c>
      <c r="C514" s="256" t="s">
        <v>273</v>
      </c>
      <c r="D514" s="281" t="s">
        <v>812</v>
      </c>
      <c r="E514" s="257" t="s">
        <v>830</v>
      </c>
      <c r="F514" s="282"/>
      <c r="G514" s="283" t="s">
        <v>548</v>
      </c>
      <c r="H514" s="246">
        <v>5000</v>
      </c>
      <c r="I514" s="252">
        <v>0</v>
      </c>
      <c r="J514" s="253">
        <v>5000</v>
      </c>
      <c r="K514" s="43" t="str">
        <f>C514 &amp; D514 &amp;E514 &amp; F514 &amp; G514</f>
        <v>90204129990083270000</v>
      </c>
      <c r="L514" s="70" t="s">
        <v>831</v>
      </c>
    </row>
    <row r="515" spans="1:12" s="45" customFormat="1" ht="22.5" customHeight="1">
      <c r="A515" s="254" t="s">
        <v>571</v>
      </c>
      <c r="B515" s="255" t="s">
        <v>544</v>
      </c>
      <c r="C515" s="256" t="s">
        <v>273</v>
      </c>
      <c r="D515" s="281" t="s">
        <v>812</v>
      </c>
      <c r="E515" s="257" t="s">
        <v>830</v>
      </c>
      <c r="F515" s="282"/>
      <c r="G515" s="283" t="s">
        <v>544</v>
      </c>
      <c r="H515" s="246">
        <v>5000</v>
      </c>
      <c r="I515" s="252">
        <v>0</v>
      </c>
      <c r="J515" s="253">
        <v>5000</v>
      </c>
      <c r="K515" s="43" t="str">
        <f>C515 &amp; D515 &amp;E515 &amp; F515 &amp; G515</f>
        <v>90204129990083270200</v>
      </c>
      <c r="L515" s="70" t="s">
        <v>832</v>
      </c>
    </row>
    <row r="516" spans="1:12" s="45" customFormat="1" ht="22.5" customHeight="1">
      <c r="A516" s="254" t="s">
        <v>573</v>
      </c>
      <c r="B516" s="255" t="s">
        <v>544</v>
      </c>
      <c r="C516" s="256" t="s">
        <v>273</v>
      </c>
      <c r="D516" s="281" t="s">
        <v>812</v>
      </c>
      <c r="E516" s="257" t="s">
        <v>830</v>
      </c>
      <c r="F516" s="282"/>
      <c r="G516" s="283" t="s">
        <v>574</v>
      </c>
      <c r="H516" s="246">
        <v>5000</v>
      </c>
      <c r="I516" s="252">
        <v>0</v>
      </c>
      <c r="J516" s="253">
        <v>5000</v>
      </c>
      <c r="K516" s="43" t="str">
        <f>C516 &amp; D516 &amp;E516 &amp; F516 &amp; G516</f>
        <v>90204129990083270240</v>
      </c>
      <c r="L516" s="70" t="s">
        <v>833</v>
      </c>
    </row>
    <row r="517" spans="1:12" s="45" customFormat="1" ht="12.75" customHeight="1">
      <c r="A517" s="258" t="s">
        <v>576</v>
      </c>
      <c r="B517" s="259" t="s">
        <v>544</v>
      </c>
      <c r="C517" s="260" t="s">
        <v>273</v>
      </c>
      <c r="D517" s="284" t="s">
        <v>812</v>
      </c>
      <c r="E517" s="261" t="s">
        <v>830</v>
      </c>
      <c r="F517" s="285"/>
      <c r="G517" s="286" t="s">
        <v>577</v>
      </c>
      <c r="H517" s="264">
        <v>5000</v>
      </c>
      <c r="I517" s="265">
        <v>0</v>
      </c>
      <c r="J517" s="266">
        <f t="shared" si="23"/>
        <v>5000</v>
      </c>
      <c r="K517" s="43" t="str">
        <f t="shared" si="24"/>
        <v>90204129990083270244</v>
      </c>
      <c r="L517" s="53" t="str">
        <f t="shared" si="25"/>
        <v>90204129990083270244</v>
      </c>
    </row>
    <row r="518" spans="1:12" s="45" customFormat="1" ht="12.75" customHeight="1">
      <c r="A518" s="254" t="s">
        <v>834</v>
      </c>
      <c r="B518" s="255" t="s">
        <v>544</v>
      </c>
      <c r="C518" s="256" t="s">
        <v>273</v>
      </c>
      <c r="D518" s="281" t="s">
        <v>835</v>
      </c>
      <c r="E518" s="257" t="s">
        <v>547</v>
      </c>
      <c r="F518" s="282"/>
      <c r="G518" s="283" t="s">
        <v>548</v>
      </c>
      <c r="H518" s="246">
        <v>4093670</v>
      </c>
      <c r="I518" s="252">
        <v>1329535</v>
      </c>
      <c r="J518" s="253">
        <v>2764135</v>
      </c>
      <c r="K518" s="43" t="str">
        <f>C518 &amp; D518 &amp;E518 &amp; F518 &amp; G518</f>
        <v>90205000000000000000</v>
      </c>
      <c r="L518" s="70" t="s">
        <v>836</v>
      </c>
    </row>
    <row r="519" spans="1:12" s="45" customFormat="1" ht="12.75" customHeight="1">
      <c r="A519" s="254" t="s">
        <v>837</v>
      </c>
      <c r="B519" s="255" t="s">
        <v>544</v>
      </c>
      <c r="C519" s="256" t="s">
        <v>273</v>
      </c>
      <c r="D519" s="281" t="s">
        <v>838</v>
      </c>
      <c r="E519" s="257" t="s">
        <v>547</v>
      </c>
      <c r="F519" s="282"/>
      <c r="G519" s="283" t="s">
        <v>548</v>
      </c>
      <c r="H519" s="246">
        <v>4093670</v>
      </c>
      <c r="I519" s="252">
        <v>1329535</v>
      </c>
      <c r="J519" s="253">
        <v>2764135</v>
      </c>
      <c r="K519" s="43" t="str">
        <f>C519 &amp; D519 &amp;E519 &amp; F519 &amp; G519</f>
        <v>90205020000000000000</v>
      </c>
      <c r="L519" s="70" t="s">
        <v>839</v>
      </c>
    </row>
    <row r="520" spans="1:12" s="45" customFormat="1" ht="12.75" customHeight="1">
      <c r="A520" s="254"/>
      <c r="B520" s="255" t="s">
        <v>544</v>
      </c>
      <c r="C520" s="256" t="s">
        <v>273</v>
      </c>
      <c r="D520" s="281" t="s">
        <v>838</v>
      </c>
      <c r="E520" s="257" t="s">
        <v>840</v>
      </c>
      <c r="F520" s="282"/>
      <c r="G520" s="283" t="s">
        <v>548</v>
      </c>
      <c r="H520" s="246">
        <v>2100000</v>
      </c>
      <c r="I520" s="252">
        <v>95450</v>
      </c>
      <c r="J520" s="253">
        <v>2004550</v>
      </c>
      <c r="K520" s="43" t="str">
        <f>C520 &amp; D520 &amp;E520 &amp; F520 &amp; G520</f>
        <v>902050207200S4430000</v>
      </c>
      <c r="L520" s="70" t="s">
        <v>841</v>
      </c>
    </row>
    <row r="521" spans="1:12" s="45" customFormat="1" ht="22.5" customHeight="1">
      <c r="A521" s="254" t="s">
        <v>571</v>
      </c>
      <c r="B521" s="255" t="s">
        <v>544</v>
      </c>
      <c r="C521" s="256" t="s">
        <v>273</v>
      </c>
      <c r="D521" s="281" t="s">
        <v>838</v>
      </c>
      <c r="E521" s="257" t="s">
        <v>840</v>
      </c>
      <c r="F521" s="282"/>
      <c r="G521" s="283" t="s">
        <v>544</v>
      </c>
      <c r="H521" s="246">
        <v>2100000</v>
      </c>
      <c r="I521" s="252">
        <v>95450</v>
      </c>
      <c r="J521" s="253">
        <v>2004550</v>
      </c>
      <c r="K521" s="43" t="str">
        <f>C521 &amp; D521 &amp;E521 &amp; F521 &amp; G521</f>
        <v>902050207200S4430200</v>
      </c>
      <c r="L521" s="70" t="s">
        <v>842</v>
      </c>
    </row>
    <row r="522" spans="1:12" s="45" customFormat="1" ht="22.5" customHeight="1">
      <c r="A522" s="254" t="s">
        <v>573</v>
      </c>
      <c r="B522" s="255" t="s">
        <v>544</v>
      </c>
      <c r="C522" s="256" t="s">
        <v>273</v>
      </c>
      <c r="D522" s="281" t="s">
        <v>838</v>
      </c>
      <c r="E522" s="257" t="s">
        <v>840</v>
      </c>
      <c r="F522" s="282"/>
      <c r="G522" s="283" t="s">
        <v>574</v>
      </c>
      <c r="H522" s="246">
        <v>2100000</v>
      </c>
      <c r="I522" s="252">
        <v>95450</v>
      </c>
      <c r="J522" s="253">
        <v>2004550</v>
      </c>
      <c r="K522" s="43" t="str">
        <f>C522 &amp; D522 &amp;E522 &amp; F522 &amp; G522</f>
        <v>902050207200S4430240</v>
      </c>
      <c r="L522" s="70" t="s">
        <v>843</v>
      </c>
    </row>
    <row r="523" spans="1:12" s="45" customFormat="1" ht="12.75" customHeight="1">
      <c r="A523" s="258" t="s">
        <v>576</v>
      </c>
      <c r="B523" s="259" t="s">
        <v>544</v>
      </c>
      <c r="C523" s="260" t="s">
        <v>273</v>
      </c>
      <c r="D523" s="284" t="s">
        <v>838</v>
      </c>
      <c r="E523" s="261" t="s">
        <v>840</v>
      </c>
      <c r="F523" s="285"/>
      <c r="G523" s="286" t="s">
        <v>577</v>
      </c>
      <c r="H523" s="264">
        <v>2100000</v>
      </c>
      <c r="I523" s="265">
        <v>95450</v>
      </c>
      <c r="J523" s="266">
        <f t="shared" si="23"/>
        <v>2004550</v>
      </c>
      <c r="K523" s="43" t="str">
        <f t="shared" si="24"/>
        <v>902050207200S4430244</v>
      </c>
      <c r="L523" s="53" t="str">
        <f t="shared" si="25"/>
        <v>902050207200S4430244</v>
      </c>
    </row>
    <row r="524" spans="1:12" s="45" customFormat="1" ht="12.75" customHeight="1">
      <c r="A524" s="254"/>
      <c r="B524" s="255" t="s">
        <v>544</v>
      </c>
      <c r="C524" s="256" t="s">
        <v>273</v>
      </c>
      <c r="D524" s="281" t="s">
        <v>838</v>
      </c>
      <c r="E524" s="257" t="s">
        <v>844</v>
      </c>
      <c r="F524" s="282"/>
      <c r="G524" s="283" t="s">
        <v>548</v>
      </c>
      <c r="H524" s="246">
        <v>800000</v>
      </c>
      <c r="I524" s="252">
        <v>800000</v>
      </c>
      <c r="J524" s="253">
        <v>0</v>
      </c>
      <c r="K524" s="43" t="str">
        <f>C524 &amp; D524 &amp;E524 &amp; F524 &amp; G524</f>
        <v>90205020720082160000</v>
      </c>
      <c r="L524" s="70" t="s">
        <v>845</v>
      </c>
    </row>
    <row r="525" spans="1:12" s="45" customFormat="1" ht="22.5" customHeight="1">
      <c r="A525" s="254" t="s">
        <v>571</v>
      </c>
      <c r="B525" s="255" t="s">
        <v>544</v>
      </c>
      <c r="C525" s="256" t="s">
        <v>273</v>
      </c>
      <c r="D525" s="281" t="s">
        <v>838</v>
      </c>
      <c r="E525" s="257" t="s">
        <v>844</v>
      </c>
      <c r="F525" s="282"/>
      <c r="G525" s="283" t="s">
        <v>544</v>
      </c>
      <c r="H525" s="246">
        <v>800000</v>
      </c>
      <c r="I525" s="252">
        <v>800000</v>
      </c>
      <c r="J525" s="253">
        <v>0</v>
      </c>
      <c r="K525" s="43" t="str">
        <f>C525 &amp; D525 &amp;E525 &amp; F525 &amp; G525</f>
        <v>90205020720082160200</v>
      </c>
      <c r="L525" s="70" t="s">
        <v>846</v>
      </c>
    </row>
    <row r="526" spans="1:12" s="45" customFormat="1" ht="22.5" customHeight="1">
      <c r="A526" s="254" t="s">
        <v>573</v>
      </c>
      <c r="B526" s="255" t="s">
        <v>544</v>
      </c>
      <c r="C526" s="256" t="s">
        <v>273</v>
      </c>
      <c r="D526" s="281" t="s">
        <v>838</v>
      </c>
      <c r="E526" s="257" t="s">
        <v>844</v>
      </c>
      <c r="F526" s="282"/>
      <c r="G526" s="283" t="s">
        <v>574</v>
      </c>
      <c r="H526" s="246">
        <v>800000</v>
      </c>
      <c r="I526" s="252">
        <v>800000</v>
      </c>
      <c r="J526" s="253">
        <v>0</v>
      </c>
      <c r="K526" s="43" t="str">
        <f>C526 &amp; D526 &amp;E526 &amp; F526 &amp; G526</f>
        <v>90205020720082160240</v>
      </c>
      <c r="L526" s="70" t="s">
        <v>847</v>
      </c>
    </row>
    <row r="527" spans="1:12" s="45" customFormat="1" ht="12.75" customHeight="1">
      <c r="A527" s="258" t="s">
        <v>576</v>
      </c>
      <c r="B527" s="259" t="s">
        <v>544</v>
      </c>
      <c r="C527" s="260" t="s">
        <v>273</v>
      </c>
      <c r="D527" s="284" t="s">
        <v>838</v>
      </c>
      <c r="E527" s="261" t="s">
        <v>844</v>
      </c>
      <c r="F527" s="285"/>
      <c r="G527" s="286" t="s">
        <v>577</v>
      </c>
      <c r="H527" s="264">
        <v>800000</v>
      </c>
      <c r="I527" s="265">
        <v>800000</v>
      </c>
      <c r="J527" s="266">
        <f t="shared" si="23"/>
        <v>0</v>
      </c>
      <c r="K527" s="43" t="str">
        <f t="shared" si="24"/>
        <v>90205020720082160244</v>
      </c>
      <c r="L527" s="53" t="str">
        <f t="shared" si="25"/>
        <v>90205020720082160244</v>
      </c>
    </row>
    <row r="528" spans="1:12" s="45" customFormat="1" ht="12.75" customHeight="1">
      <c r="A528" s="254"/>
      <c r="B528" s="255" t="s">
        <v>544</v>
      </c>
      <c r="C528" s="256" t="s">
        <v>273</v>
      </c>
      <c r="D528" s="281" t="s">
        <v>838</v>
      </c>
      <c r="E528" s="257" t="s">
        <v>848</v>
      </c>
      <c r="F528" s="282"/>
      <c r="G528" s="283" t="s">
        <v>548</v>
      </c>
      <c r="H528" s="246">
        <v>530300</v>
      </c>
      <c r="I528" s="252">
        <v>360315</v>
      </c>
      <c r="J528" s="253">
        <v>169985</v>
      </c>
      <c r="K528" s="43" t="str">
        <f>C528 &amp; D528 &amp;E528 &amp; F528 &amp; G528</f>
        <v>90205020720082750000</v>
      </c>
      <c r="L528" s="70" t="s">
        <v>849</v>
      </c>
    </row>
    <row r="529" spans="1:12" s="45" customFormat="1" ht="22.5" customHeight="1">
      <c r="A529" s="254" t="s">
        <v>571</v>
      </c>
      <c r="B529" s="255" t="s">
        <v>544</v>
      </c>
      <c r="C529" s="256" t="s">
        <v>273</v>
      </c>
      <c r="D529" s="281" t="s">
        <v>838</v>
      </c>
      <c r="E529" s="257" t="s">
        <v>848</v>
      </c>
      <c r="F529" s="282"/>
      <c r="G529" s="283" t="s">
        <v>544</v>
      </c>
      <c r="H529" s="246">
        <v>530300</v>
      </c>
      <c r="I529" s="252">
        <v>360315</v>
      </c>
      <c r="J529" s="253">
        <v>169985</v>
      </c>
      <c r="K529" s="43" t="str">
        <f>C529 &amp; D529 &amp;E529 &amp; F529 &amp; G529</f>
        <v>90205020720082750200</v>
      </c>
      <c r="L529" s="70" t="s">
        <v>850</v>
      </c>
    </row>
    <row r="530" spans="1:12" s="45" customFormat="1" ht="22.5" customHeight="1">
      <c r="A530" s="254" t="s">
        <v>573</v>
      </c>
      <c r="B530" s="255" t="s">
        <v>544</v>
      </c>
      <c r="C530" s="256" t="s">
        <v>273</v>
      </c>
      <c r="D530" s="281" t="s">
        <v>838</v>
      </c>
      <c r="E530" s="257" t="s">
        <v>848</v>
      </c>
      <c r="F530" s="282"/>
      <c r="G530" s="283" t="s">
        <v>574</v>
      </c>
      <c r="H530" s="246">
        <v>530300</v>
      </c>
      <c r="I530" s="252">
        <v>360315</v>
      </c>
      <c r="J530" s="253">
        <v>169985</v>
      </c>
      <c r="K530" s="43" t="str">
        <f>C530 &amp; D530 &amp;E530 &amp; F530 &amp; G530</f>
        <v>90205020720082750240</v>
      </c>
      <c r="L530" s="70" t="s">
        <v>851</v>
      </c>
    </row>
    <row r="531" spans="1:12" s="45" customFormat="1" ht="12.75" customHeight="1">
      <c r="A531" s="258" t="s">
        <v>576</v>
      </c>
      <c r="B531" s="259" t="s">
        <v>544</v>
      </c>
      <c r="C531" s="260" t="s">
        <v>273</v>
      </c>
      <c r="D531" s="284" t="s">
        <v>838</v>
      </c>
      <c r="E531" s="261" t="s">
        <v>848</v>
      </c>
      <c r="F531" s="285"/>
      <c r="G531" s="286" t="s">
        <v>577</v>
      </c>
      <c r="H531" s="264">
        <v>530300</v>
      </c>
      <c r="I531" s="265">
        <v>360315</v>
      </c>
      <c r="J531" s="266">
        <f t="shared" si="23"/>
        <v>169985</v>
      </c>
      <c r="K531" s="43" t="str">
        <f t="shared" si="24"/>
        <v>90205020720082750244</v>
      </c>
      <c r="L531" s="53" t="str">
        <f t="shared" si="25"/>
        <v>90205020720082750244</v>
      </c>
    </row>
    <row r="532" spans="1:12" s="45" customFormat="1" ht="12.75" customHeight="1">
      <c r="A532" s="254"/>
      <c r="B532" s="255" t="s">
        <v>544</v>
      </c>
      <c r="C532" s="256" t="s">
        <v>273</v>
      </c>
      <c r="D532" s="281" t="s">
        <v>838</v>
      </c>
      <c r="E532" s="257" t="s">
        <v>852</v>
      </c>
      <c r="F532" s="282"/>
      <c r="G532" s="283" t="s">
        <v>548</v>
      </c>
      <c r="H532" s="246">
        <v>589600</v>
      </c>
      <c r="I532" s="252">
        <v>0</v>
      </c>
      <c r="J532" s="253">
        <v>589600</v>
      </c>
      <c r="K532" s="43" t="str">
        <f>C532 &amp; D532 &amp;E532 &amp; F532 &amp; G532</f>
        <v>90205029910071180000</v>
      </c>
      <c r="L532" s="70" t="s">
        <v>853</v>
      </c>
    </row>
    <row r="533" spans="1:12" s="45" customFormat="1" ht="22.5" customHeight="1">
      <c r="A533" s="254" t="s">
        <v>571</v>
      </c>
      <c r="B533" s="255" t="s">
        <v>544</v>
      </c>
      <c r="C533" s="256" t="s">
        <v>273</v>
      </c>
      <c r="D533" s="281" t="s">
        <v>838</v>
      </c>
      <c r="E533" s="257" t="s">
        <v>852</v>
      </c>
      <c r="F533" s="282"/>
      <c r="G533" s="283" t="s">
        <v>544</v>
      </c>
      <c r="H533" s="246">
        <v>589600</v>
      </c>
      <c r="I533" s="252">
        <v>0</v>
      </c>
      <c r="J533" s="253">
        <v>589600</v>
      </c>
      <c r="K533" s="43" t="str">
        <f>C533 &amp; D533 &amp;E533 &amp; F533 &amp; G533</f>
        <v>90205029910071180200</v>
      </c>
      <c r="L533" s="70" t="s">
        <v>854</v>
      </c>
    </row>
    <row r="534" spans="1:12" s="45" customFormat="1" ht="22.5" customHeight="1">
      <c r="A534" s="254" t="s">
        <v>573</v>
      </c>
      <c r="B534" s="255" t="s">
        <v>544</v>
      </c>
      <c r="C534" s="256" t="s">
        <v>273</v>
      </c>
      <c r="D534" s="281" t="s">
        <v>838</v>
      </c>
      <c r="E534" s="257" t="s">
        <v>852</v>
      </c>
      <c r="F534" s="282"/>
      <c r="G534" s="283" t="s">
        <v>574</v>
      </c>
      <c r="H534" s="246">
        <v>589600</v>
      </c>
      <c r="I534" s="252">
        <v>0</v>
      </c>
      <c r="J534" s="253">
        <v>589600</v>
      </c>
      <c r="K534" s="43" t="str">
        <f>C534 &amp; D534 &amp;E534 &amp; F534 &amp; G534</f>
        <v>90205029910071180240</v>
      </c>
      <c r="L534" s="70" t="s">
        <v>855</v>
      </c>
    </row>
    <row r="535" spans="1:12" s="45" customFormat="1" ht="12.75" customHeight="1">
      <c r="A535" s="258" t="s">
        <v>576</v>
      </c>
      <c r="B535" s="259" t="s">
        <v>544</v>
      </c>
      <c r="C535" s="260" t="s">
        <v>273</v>
      </c>
      <c r="D535" s="284" t="s">
        <v>838</v>
      </c>
      <c r="E535" s="261" t="s">
        <v>852</v>
      </c>
      <c r="F535" s="285"/>
      <c r="G535" s="286" t="s">
        <v>577</v>
      </c>
      <c r="H535" s="264">
        <v>589600</v>
      </c>
      <c r="I535" s="265">
        <v>0</v>
      </c>
      <c r="J535" s="266">
        <f t="shared" si="23"/>
        <v>589600</v>
      </c>
      <c r="K535" s="43" t="str">
        <f t="shared" si="24"/>
        <v>90205029910071180244</v>
      </c>
      <c r="L535" s="53" t="str">
        <f t="shared" si="25"/>
        <v>90205029910071180244</v>
      </c>
    </row>
    <row r="536" spans="1:12" s="45" customFormat="1" ht="12.75" customHeight="1">
      <c r="A536" s="254"/>
      <c r="B536" s="255" t="s">
        <v>544</v>
      </c>
      <c r="C536" s="256" t="s">
        <v>273</v>
      </c>
      <c r="D536" s="281" t="s">
        <v>838</v>
      </c>
      <c r="E536" s="257" t="s">
        <v>648</v>
      </c>
      <c r="F536" s="282"/>
      <c r="G536" s="283" t="s">
        <v>548</v>
      </c>
      <c r="H536" s="246">
        <v>73770</v>
      </c>
      <c r="I536" s="252">
        <v>73770</v>
      </c>
      <c r="J536" s="253">
        <v>0</v>
      </c>
      <c r="K536" s="43" t="str">
        <f>C536 &amp; D536 &amp;E536 &amp; F536 &amp; G536</f>
        <v>90205029910082100000</v>
      </c>
      <c r="L536" s="70" t="s">
        <v>856</v>
      </c>
    </row>
    <row r="537" spans="1:12" s="45" customFormat="1" ht="22.5" customHeight="1">
      <c r="A537" s="254" t="s">
        <v>571</v>
      </c>
      <c r="B537" s="255" t="s">
        <v>544</v>
      </c>
      <c r="C537" s="256" t="s">
        <v>273</v>
      </c>
      <c r="D537" s="281" t="s">
        <v>838</v>
      </c>
      <c r="E537" s="257" t="s">
        <v>648</v>
      </c>
      <c r="F537" s="282"/>
      <c r="G537" s="283" t="s">
        <v>544</v>
      </c>
      <c r="H537" s="246">
        <v>73770</v>
      </c>
      <c r="I537" s="252">
        <v>73770</v>
      </c>
      <c r="J537" s="253">
        <v>0</v>
      </c>
      <c r="K537" s="43" t="str">
        <f>C537 &amp; D537 &amp;E537 &amp; F537 &amp; G537</f>
        <v>90205029910082100200</v>
      </c>
      <c r="L537" s="70" t="s">
        <v>857</v>
      </c>
    </row>
    <row r="538" spans="1:12" s="45" customFormat="1" ht="22.5" customHeight="1">
      <c r="A538" s="254" t="s">
        <v>573</v>
      </c>
      <c r="B538" s="255" t="s">
        <v>544</v>
      </c>
      <c r="C538" s="256" t="s">
        <v>273</v>
      </c>
      <c r="D538" s="281" t="s">
        <v>838</v>
      </c>
      <c r="E538" s="257" t="s">
        <v>648</v>
      </c>
      <c r="F538" s="282"/>
      <c r="G538" s="283" t="s">
        <v>574</v>
      </c>
      <c r="H538" s="246">
        <v>73770</v>
      </c>
      <c r="I538" s="252">
        <v>73770</v>
      </c>
      <c r="J538" s="253">
        <v>0</v>
      </c>
      <c r="K538" s="43" t="str">
        <f>C538 &amp; D538 &amp;E538 &amp; F538 &amp; G538</f>
        <v>90205029910082100240</v>
      </c>
      <c r="L538" s="70" t="s">
        <v>858</v>
      </c>
    </row>
    <row r="539" spans="1:12" s="45" customFormat="1" ht="12.75" customHeight="1">
      <c r="A539" s="258" t="s">
        <v>576</v>
      </c>
      <c r="B539" s="259" t="s">
        <v>544</v>
      </c>
      <c r="C539" s="260" t="s">
        <v>273</v>
      </c>
      <c r="D539" s="284" t="s">
        <v>838</v>
      </c>
      <c r="E539" s="261" t="s">
        <v>648</v>
      </c>
      <c r="F539" s="285"/>
      <c r="G539" s="286" t="s">
        <v>577</v>
      </c>
      <c r="H539" s="264">
        <v>73770</v>
      </c>
      <c r="I539" s="265">
        <v>73770</v>
      </c>
      <c r="J539" s="266">
        <f t="shared" ref="J539:J595" si="26">IF(IF(H539="",0,H539)=0,0,(IF(H539&gt;0,IF(I539&gt;H539,0,H539-I539),IF(I539&gt;H539,H539-I539,0))))</f>
        <v>0</v>
      </c>
      <c r="K539" s="43" t="str">
        <f t="shared" ref="K539:K595" si="27">C539 &amp; D539 &amp;E539 &amp; F539 &amp; G539</f>
        <v>90205029910082100244</v>
      </c>
      <c r="L539" s="53" t="str">
        <f t="shared" ref="L539:L595" si="28">C539 &amp; D539 &amp;E539 &amp; F539 &amp; G539</f>
        <v>90205029910082100244</v>
      </c>
    </row>
    <row r="540" spans="1:12" s="45" customFormat="1" ht="12.75" customHeight="1">
      <c r="A540" s="254" t="s">
        <v>859</v>
      </c>
      <c r="B540" s="255" t="s">
        <v>544</v>
      </c>
      <c r="C540" s="256" t="s">
        <v>273</v>
      </c>
      <c r="D540" s="281" t="s">
        <v>860</v>
      </c>
      <c r="E540" s="257" t="s">
        <v>547</v>
      </c>
      <c r="F540" s="282"/>
      <c r="G540" s="283" t="s">
        <v>548</v>
      </c>
      <c r="H540" s="246">
        <v>16200</v>
      </c>
      <c r="I540" s="252">
        <v>16121.72</v>
      </c>
      <c r="J540" s="253">
        <v>78.28</v>
      </c>
      <c r="K540" s="43" t="str">
        <f>C540 &amp; D540 &amp;E540 &amp; F540 &amp; G540</f>
        <v>90206000000000000000</v>
      </c>
      <c r="L540" s="70" t="s">
        <v>861</v>
      </c>
    </row>
    <row r="541" spans="1:12" s="45" customFormat="1" ht="12.75" customHeight="1">
      <c r="A541" s="254" t="s">
        <v>862</v>
      </c>
      <c r="B541" s="255" t="s">
        <v>544</v>
      </c>
      <c r="C541" s="256" t="s">
        <v>273</v>
      </c>
      <c r="D541" s="281" t="s">
        <v>863</v>
      </c>
      <c r="E541" s="257" t="s">
        <v>547</v>
      </c>
      <c r="F541" s="282"/>
      <c r="G541" s="283" t="s">
        <v>548</v>
      </c>
      <c r="H541" s="246">
        <v>16200</v>
      </c>
      <c r="I541" s="252">
        <v>16121.72</v>
      </c>
      <c r="J541" s="253">
        <v>78.28</v>
      </c>
      <c r="K541" s="43" t="str">
        <f>C541 &amp; D541 &amp;E541 &amp; F541 &amp; G541</f>
        <v>90206050000000000000</v>
      </c>
      <c r="L541" s="70" t="s">
        <v>864</v>
      </c>
    </row>
    <row r="542" spans="1:12" s="45" customFormat="1" ht="12.75" customHeight="1">
      <c r="A542" s="254"/>
      <c r="B542" s="255" t="s">
        <v>544</v>
      </c>
      <c r="C542" s="256" t="s">
        <v>273</v>
      </c>
      <c r="D542" s="281" t="s">
        <v>863</v>
      </c>
      <c r="E542" s="257" t="s">
        <v>865</v>
      </c>
      <c r="F542" s="282"/>
      <c r="G542" s="283" t="s">
        <v>548</v>
      </c>
      <c r="H542" s="246">
        <v>16200</v>
      </c>
      <c r="I542" s="252">
        <v>16121.72</v>
      </c>
      <c r="J542" s="253">
        <v>78.28</v>
      </c>
      <c r="K542" s="43" t="str">
        <f>C542 &amp; D542 &amp;E542 &amp; F542 &amp; G542</f>
        <v>90206051210082860000</v>
      </c>
      <c r="L542" s="70" t="s">
        <v>866</v>
      </c>
    </row>
    <row r="543" spans="1:12" s="45" customFormat="1" ht="22.5" customHeight="1">
      <c r="A543" s="254" t="s">
        <v>571</v>
      </c>
      <c r="B543" s="255" t="s">
        <v>544</v>
      </c>
      <c r="C543" s="256" t="s">
        <v>273</v>
      </c>
      <c r="D543" s="281" t="s">
        <v>863</v>
      </c>
      <c r="E543" s="257" t="s">
        <v>865</v>
      </c>
      <c r="F543" s="282"/>
      <c r="G543" s="283" t="s">
        <v>544</v>
      </c>
      <c r="H543" s="246">
        <v>16200</v>
      </c>
      <c r="I543" s="252">
        <v>16121.72</v>
      </c>
      <c r="J543" s="253">
        <v>78.28</v>
      </c>
      <c r="K543" s="43" t="str">
        <f>C543 &amp; D543 &amp;E543 &amp; F543 &amp; G543</f>
        <v>90206051210082860200</v>
      </c>
      <c r="L543" s="70" t="s">
        <v>867</v>
      </c>
    </row>
    <row r="544" spans="1:12" s="45" customFormat="1" ht="22.5" customHeight="1">
      <c r="A544" s="254" t="s">
        <v>573</v>
      </c>
      <c r="B544" s="255" t="s">
        <v>544</v>
      </c>
      <c r="C544" s="256" t="s">
        <v>273</v>
      </c>
      <c r="D544" s="281" t="s">
        <v>863</v>
      </c>
      <c r="E544" s="257" t="s">
        <v>865</v>
      </c>
      <c r="F544" s="282"/>
      <c r="G544" s="283" t="s">
        <v>574</v>
      </c>
      <c r="H544" s="246">
        <v>16200</v>
      </c>
      <c r="I544" s="252">
        <v>16121.72</v>
      </c>
      <c r="J544" s="253">
        <v>78.28</v>
      </c>
      <c r="K544" s="43" t="str">
        <f>C544 &amp; D544 &amp;E544 &amp; F544 &amp; G544</f>
        <v>90206051210082860240</v>
      </c>
      <c r="L544" s="70" t="s">
        <v>868</v>
      </c>
    </row>
    <row r="545" spans="1:12" s="45" customFormat="1" ht="12.75" customHeight="1">
      <c r="A545" s="258" t="s">
        <v>576</v>
      </c>
      <c r="B545" s="259" t="s">
        <v>544</v>
      </c>
      <c r="C545" s="260" t="s">
        <v>273</v>
      </c>
      <c r="D545" s="284" t="s">
        <v>863</v>
      </c>
      <c r="E545" s="261" t="s">
        <v>865</v>
      </c>
      <c r="F545" s="285"/>
      <c r="G545" s="286" t="s">
        <v>577</v>
      </c>
      <c r="H545" s="264">
        <v>16200</v>
      </c>
      <c r="I545" s="265">
        <v>16121.72</v>
      </c>
      <c r="J545" s="266">
        <f t="shared" si="26"/>
        <v>78.280000000000655</v>
      </c>
      <c r="K545" s="43" t="str">
        <f t="shared" si="27"/>
        <v>90206051210082860244</v>
      </c>
      <c r="L545" s="53" t="str">
        <f t="shared" si="28"/>
        <v>90206051210082860244</v>
      </c>
    </row>
    <row r="546" spans="1:12" s="45" customFormat="1" ht="12.75" customHeight="1">
      <c r="A546" s="254" t="s">
        <v>869</v>
      </c>
      <c r="B546" s="255" t="s">
        <v>544</v>
      </c>
      <c r="C546" s="256" t="s">
        <v>273</v>
      </c>
      <c r="D546" s="281" t="s">
        <v>870</v>
      </c>
      <c r="E546" s="257" t="s">
        <v>547</v>
      </c>
      <c r="F546" s="282"/>
      <c r="G546" s="283" t="s">
        <v>548</v>
      </c>
      <c r="H546" s="246">
        <v>313700</v>
      </c>
      <c r="I546" s="252">
        <v>248900</v>
      </c>
      <c r="J546" s="253">
        <v>64800</v>
      </c>
      <c r="K546" s="43" t="str">
        <f>C546 &amp; D546 &amp;E546 &amp; F546 &amp; G546</f>
        <v>90207000000000000000</v>
      </c>
      <c r="L546" s="70" t="s">
        <v>871</v>
      </c>
    </row>
    <row r="547" spans="1:12" s="45" customFormat="1" ht="12.75" customHeight="1">
      <c r="A547" s="254" t="s">
        <v>872</v>
      </c>
      <c r="B547" s="255" t="s">
        <v>544</v>
      </c>
      <c r="C547" s="256" t="s">
        <v>273</v>
      </c>
      <c r="D547" s="281" t="s">
        <v>873</v>
      </c>
      <c r="E547" s="257" t="s">
        <v>547</v>
      </c>
      <c r="F547" s="282"/>
      <c r="G547" s="283" t="s">
        <v>548</v>
      </c>
      <c r="H547" s="246">
        <v>313700</v>
      </c>
      <c r="I547" s="252">
        <v>248900</v>
      </c>
      <c r="J547" s="253">
        <v>64800</v>
      </c>
      <c r="K547" s="43" t="str">
        <f>C547 &amp; D547 &amp;E547 &amp; F547 &amp; G547</f>
        <v>90207070000000000000</v>
      </c>
      <c r="L547" s="70" t="s">
        <v>874</v>
      </c>
    </row>
    <row r="548" spans="1:12" s="45" customFormat="1" ht="12.75" customHeight="1">
      <c r="A548" s="254"/>
      <c r="B548" s="255" t="s">
        <v>544</v>
      </c>
      <c r="C548" s="256" t="s">
        <v>273</v>
      </c>
      <c r="D548" s="281" t="s">
        <v>873</v>
      </c>
      <c r="E548" s="257" t="s">
        <v>875</v>
      </c>
      <c r="F548" s="282"/>
      <c r="G548" s="283" t="s">
        <v>548</v>
      </c>
      <c r="H548" s="246">
        <v>85300</v>
      </c>
      <c r="I548" s="252">
        <v>85300</v>
      </c>
      <c r="J548" s="253">
        <v>0</v>
      </c>
      <c r="K548" s="43" t="str">
        <f>C548 &amp; D548 &amp;E548 &amp; F548 &amp; G548</f>
        <v>902070703100S3120000</v>
      </c>
      <c r="L548" s="70" t="s">
        <v>876</v>
      </c>
    </row>
    <row r="549" spans="1:12" s="45" customFormat="1" ht="22.5" customHeight="1">
      <c r="A549" s="254" t="s">
        <v>571</v>
      </c>
      <c r="B549" s="255" t="s">
        <v>544</v>
      </c>
      <c r="C549" s="256" t="s">
        <v>273</v>
      </c>
      <c r="D549" s="281" t="s">
        <v>873</v>
      </c>
      <c r="E549" s="257" t="s">
        <v>875</v>
      </c>
      <c r="F549" s="282"/>
      <c r="G549" s="283" t="s">
        <v>544</v>
      </c>
      <c r="H549" s="246">
        <v>85300</v>
      </c>
      <c r="I549" s="252">
        <v>85300</v>
      </c>
      <c r="J549" s="253">
        <v>0</v>
      </c>
      <c r="K549" s="43" t="str">
        <f>C549 &amp; D549 &amp;E549 &amp; F549 &amp; G549</f>
        <v>902070703100S3120200</v>
      </c>
      <c r="L549" s="70" t="s">
        <v>877</v>
      </c>
    </row>
    <row r="550" spans="1:12" s="45" customFormat="1" ht="22.5" customHeight="1">
      <c r="A550" s="254" t="s">
        <v>573</v>
      </c>
      <c r="B550" s="255" t="s">
        <v>544</v>
      </c>
      <c r="C550" s="256" t="s">
        <v>273</v>
      </c>
      <c r="D550" s="281" t="s">
        <v>873</v>
      </c>
      <c r="E550" s="257" t="s">
        <v>875</v>
      </c>
      <c r="F550" s="282"/>
      <c r="G550" s="283" t="s">
        <v>574</v>
      </c>
      <c r="H550" s="246">
        <v>85300</v>
      </c>
      <c r="I550" s="252">
        <v>85300</v>
      </c>
      <c r="J550" s="253">
        <v>0</v>
      </c>
      <c r="K550" s="43" t="str">
        <f>C550 &amp; D550 &amp;E550 &amp; F550 &amp; G550</f>
        <v>902070703100S3120240</v>
      </c>
      <c r="L550" s="70" t="s">
        <v>878</v>
      </c>
    </row>
    <row r="551" spans="1:12" s="45" customFormat="1" ht="12.75" customHeight="1">
      <c r="A551" s="258" t="s">
        <v>576</v>
      </c>
      <c r="B551" s="259" t="s">
        <v>544</v>
      </c>
      <c r="C551" s="260" t="s">
        <v>273</v>
      </c>
      <c r="D551" s="284" t="s">
        <v>873</v>
      </c>
      <c r="E551" s="261" t="s">
        <v>875</v>
      </c>
      <c r="F551" s="285"/>
      <c r="G551" s="286" t="s">
        <v>577</v>
      </c>
      <c r="H551" s="264">
        <v>85300</v>
      </c>
      <c r="I551" s="265">
        <v>85300</v>
      </c>
      <c r="J551" s="266">
        <f t="shared" si="26"/>
        <v>0</v>
      </c>
      <c r="K551" s="43" t="str">
        <f t="shared" si="27"/>
        <v>902070703100S3120244</v>
      </c>
      <c r="L551" s="53" t="str">
        <f t="shared" si="28"/>
        <v>902070703100S3120244</v>
      </c>
    </row>
    <row r="552" spans="1:12" s="45" customFormat="1" ht="12.75" customHeight="1">
      <c r="A552" s="254"/>
      <c r="B552" s="255" t="s">
        <v>544</v>
      </c>
      <c r="C552" s="256" t="s">
        <v>273</v>
      </c>
      <c r="D552" s="281" t="s">
        <v>873</v>
      </c>
      <c r="E552" s="257" t="s">
        <v>879</v>
      </c>
      <c r="F552" s="282"/>
      <c r="G552" s="283" t="s">
        <v>548</v>
      </c>
      <c r="H552" s="246">
        <v>92300</v>
      </c>
      <c r="I552" s="252">
        <v>77800</v>
      </c>
      <c r="J552" s="253">
        <v>14500</v>
      </c>
      <c r="K552" s="43" t="str">
        <f>C552 &amp; D552 &amp;E552 &amp; F552 &amp; G552</f>
        <v>90207070310021300000</v>
      </c>
      <c r="L552" s="70" t="s">
        <v>880</v>
      </c>
    </row>
    <row r="553" spans="1:12" s="45" customFormat="1" ht="22.5" customHeight="1">
      <c r="A553" s="254" t="s">
        <v>571</v>
      </c>
      <c r="B553" s="255" t="s">
        <v>544</v>
      </c>
      <c r="C553" s="256" t="s">
        <v>273</v>
      </c>
      <c r="D553" s="281" t="s">
        <v>873</v>
      </c>
      <c r="E553" s="257" t="s">
        <v>879</v>
      </c>
      <c r="F553" s="282"/>
      <c r="G553" s="283" t="s">
        <v>544</v>
      </c>
      <c r="H553" s="246">
        <v>92300</v>
      </c>
      <c r="I553" s="252">
        <v>77800</v>
      </c>
      <c r="J553" s="253">
        <v>14500</v>
      </c>
      <c r="K553" s="43" t="str">
        <f>C553 &amp; D553 &amp;E553 &amp; F553 &amp; G553</f>
        <v>90207070310021300200</v>
      </c>
      <c r="L553" s="70" t="s">
        <v>881</v>
      </c>
    </row>
    <row r="554" spans="1:12" s="45" customFormat="1" ht="22.5" customHeight="1">
      <c r="A554" s="254" t="s">
        <v>573</v>
      </c>
      <c r="B554" s="255" t="s">
        <v>544</v>
      </c>
      <c r="C554" s="256" t="s">
        <v>273</v>
      </c>
      <c r="D554" s="281" t="s">
        <v>873</v>
      </c>
      <c r="E554" s="257" t="s">
        <v>879</v>
      </c>
      <c r="F554" s="282"/>
      <c r="G554" s="283" t="s">
        <v>574</v>
      </c>
      <c r="H554" s="246">
        <v>92300</v>
      </c>
      <c r="I554" s="252">
        <v>77800</v>
      </c>
      <c r="J554" s="253">
        <v>14500</v>
      </c>
      <c r="K554" s="43" t="str">
        <f>C554 &amp; D554 &amp;E554 &amp; F554 &amp; G554</f>
        <v>90207070310021300240</v>
      </c>
      <c r="L554" s="70" t="s">
        <v>882</v>
      </c>
    </row>
    <row r="555" spans="1:12" s="45" customFormat="1" ht="12.75" customHeight="1">
      <c r="A555" s="258" t="s">
        <v>576</v>
      </c>
      <c r="B555" s="259" t="s">
        <v>544</v>
      </c>
      <c r="C555" s="260" t="s">
        <v>273</v>
      </c>
      <c r="D555" s="284" t="s">
        <v>873</v>
      </c>
      <c r="E555" s="261" t="s">
        <v>879</v>
      </c>
      <c r="F555" s="285"/>
      <c r="G555" s="286" t="s">
        <v>577</v>
      </c>
      <c r="H555" s="264">
        <v>92300</v>
      </c>
      <c r="I555" s="265">
        <v>77800</v>
      </c>
      <c r="J555" s="266">
        <f t="shared" si="26"/>
        <v>14500</v>
      </c>
      <c r="K555" s="43" t="str">
        <f t="shared" si="27"/>
        <v>90207070310021300244</v>
      </c>
      <c r="L555" s="53" t="str">
        <f t="shared" si="28"/>
        <v>90207070310021300244</v>
      </c>
    </row>
    <row r="556" spans="1:12" s="45" customFormat="1" ht="12.75" customHeight="1">
      <c r="A556" s="254"/>
      <c r="B556" s="255" t="s">
        <v>544</v>
      </c>
      <c r="C556" s="256" t="s">
        <v>273</v>
      </c>
      <c r="D556" s="281" t="s">
        <v>873</v>
      </c>
      <c r="E556" s="257" t="s">
        <v>883</v>
      </c>
      <c r="F556" s="282"/>
      <c r="G556" s="283" t="s">
        <v>548</v>
      </c>
      <c r="H556" s="246">
        <v>25800</v>
      </c>
      <c r="I556" s="252">
        <v>20800</v>
      </c>
      <c r="J556" s="253">
        <v>5000</v>
      </c>
      <c r="K556" s="43" t="str">
        <f>C556 &amp; D556 &amp;E556 &amp; F556 &amp; G556</f>
        <v>90207070320021300000</v>
      </c>
      <c r="L556" s="70" t="s">
        <v>884</v>
      </c>
    </row>
    <row r="557" spans="1:12" s="45" customFormat="1" ht="22.5" customHeight="1">
      <c r="A557" s="254" t="s">
        <v>571</v>
      </c>
      <c r="B557" s="255" t="s">
        <v>544</v>
      </c>
      <c r="C557" s="256" t="s">
        <v>273</v>
      </c>
      <c r="D557" s="281" t="s">
        <v>873</v>
      </c>
      <c r="E557" s="257" t="s">
        <v>883</v>
      </c>
      <c r="F557" s="282"/>
      <c r="G557" s="283" t="s">
        <v>544</v>
      </c>
      <c r="H557" s="246">
        <v>25800</v>
      </c>
      <c r="I557" s="252">
        <v>20800</v>
      </c>
      <c r="J557" s="253">
        <v>5000</v>
      </c>
      <c r="K557" s="43" t="str">
        <f>C557 &amp; D557 &amp;E557 &amp; F557 &amp; G557</f>
        <v>90207070320021300200</v>
      </c>
      <c r="L557" s="70" t="s">
        <v>885</v>
      </c>
    </row>
    <row r="558" spans="1:12" s="45" customFormat="1" ht="22.5" customHeight="1">
      <c r="A558" s="254" t="s">
        <v>573</v>
      </c>
      <c r="B558" s="255" t="s">
        <v>544</v>
      </c>
      <c r="C558" s="256" t="s">
        <v>273</v>
      </c>
      <c r="D558" s="281" t="s">
        <v>873</v>
      </c>
      <c r="E558" s="257" t="s">
        <v>883</v>
      </c>
      <c r="F558" s="282"/>
      <c r="G558" s="283" t="s">
        <v>574</v>
      </c>
      <c r="H558" s="246">
        <v>25800</v>
      </c>
      <c r="I558" s="252">
        <v>20800</v>
      </c>
      <c r="J558" s="253">
        <v>5000</v>
      </c>
      <c r="K558" s="43" t="str">
        <f>C558 &amp; D558 &amp;E558 &amp; F558 &amp; G558</f>
        <v>90207070320021300240</v>
      </c>
      <c r="L558" s="70" t="s">
        <v>886</v>
      </c>
    </row>
    <row r="559" spans="1:12" s="45" customFormat="1" ht="12.75" customHeight="1">
      <c r="A559" s="258" t="s">
        <v>576</v>
      </c>
      <c r="B559" s="259" t="s">
        <v>544</v>
      </c>
      <c r="C559" s="260" t="s">
        <v>273</v>
      </c>
      <c r="D559" s="284" t="s">
        <v>873</v>
      </c>
      <c r="E559" s="261" t="s">
        <v>883</v>
      </c>
      <c r="F559" s="285"/>
      <c r="G559" s="286" t="s">
        <v>577</v>
      </c>
      <c r="H559" s="264">
        <v>25800</v>
      </c>
      <c r="I559" s="265">
        <v>20800</v>
      </c>
      <c r="J559" s="266">
        <f t="shared" si="26"/>
        <v>5000</v>
      </c>
      <c r="K559" s="43" t="str">
        <f t="shared" si="27"/>
        <v>90207070320021300244</v>
      </c>
      <c r="L559" s="53" t="str">
        <f t="shared" si="28"/>
        <v>90207070320021300244</v>
      </c>
    </row>
    <row r="560" spans="1:12" s="45" customFormat="1" ht="12.75" customHeight="1">
      <c r="A560" s="254"/>
      <c r="B560" s="255" t="s">
        <v>544</v>
      </c>
      <c r="C560" s="256" t="s">
        <v>273</v>
      </c>
      <c r="D560" s="281" t="s">
        <v>873</v>
      </c>
      <c r="E560" s="257" t="s">
        <v>887</v>
      </c>
      <c r="F560" s="282"/>
      <c r="G560" s="283" t="s">
        <v>548</v>
      </c>
      <c r="H560" s="246">
        <v>10000</v>
      </c>
      <c r="I560" s="252">
        <v>0</v>
      </c>
      <c r="J560" s="253">
        <v>10000</v>
      </c>
      <c r="K560" s="43" t="str">
        <f>C560 &amp; D560 &amp;E560 &amp; F560 &amp; G560</f>
        <v>90207070330083240000</v>
      </c>
      <c r="L560" s="70" t="s">
        <v>888</v>
      </c>
    </row>
    <row r="561" spans="1:12" s="45" customFormat="1" ht="22.5" customHeight="1">
      <c r="A561" s="254" t="s">
        <v>571</v>
      </c>
      <c r="B561" s="255" t="s">
        <v>544</v>
      </c>
      <c r="C561" s="256" t="s">
        <v>273</v>
      </c>
      <c r="D561" s="281" t="s">
        <v>873</v>
      </c>
      <c r="E561" s="257" t="s">
        <v>887</v>
      </c>
      <c r="F561" s="282"/>
      <c r="G561" s="283" t="s">
        <v>544</v>
      </c>
      <c r="H561" s="246">
        <v>10000</v>
      </c>
      <c r="I561" s="252">
        <v>0</v>
      </c>
      <c r="J561" s="253">
        <v>10000</v>
      </c>
      <c r="K561" s="43" t="str">
        <f>C561 &amp; D561 &amp;E561 &amp; F561 &amp; G561</f>
        <v>90207070330083240200</v>
      </c>
      <c r="L561" s="70" t="s">
        <v>889</v>
      </c>
    </row>
    <row r="562" spans="1:12" s="45" customFormat="1" ht="22.5" customHeight="1">
      <c r="A562" s="254" t="s">
        <v>573</v>
      </c>
      <c r="B562" s="255" t="s">
        <v>544</v>
      </c>
      <c r="C562" s="256" t="s">
        <v>273</v>
      </c>
      <c r="D562" s="281" t="s">
        <v>873</v>
      </c>
      <c r="E562" s="257" t="s">
        <v>887</v>
      </c>
      <c r="F562" s="282"/>
      <c r="G562" s="283" t="s">
        <v>574</v>
      </c>
      <c r="H562" s="246">
        <v>10000</v>
      </c>
      <c r="I562" s="252">
        <v>0</v>
      </c>
      <c r="J562" s="253">
        <v>10000</v>
      </c>
      <c r="K562" s="43" t="str">
        <f>C562 &amp; D562 &amp;E562 &amp; F562 &amp; G562</f>
        <v>90207070330083240240</v>
      </c>
      <c r="L562" s="70" t="s">
        <v>890</v>
      </c>
    </row>
    <row r="563" spans="1:12" s="45" customFormat="1" ht="12.75" customHeight="1">
      <c r="A563" s="258" t="s">
        <v>576</v>
      </c>
      <c r="B563" s="259" t="s">
        <v>544</v>
      </c>
      <c r="C563" s="260" t="s">
        <v>273</v>
      </c>
      <c r="D563" s="284" t="s">
        <v>873</v>
      </c>
      <c r="E563" s="261" t="s">
        <v>887</v>
      </c>
      <c r="F563" s="285"/>
      <c r="G563" s="286" t="s">
        <v>577</v>
      </c>
      <c r="H563" s="264">
        <v>10000</v>
      </c>
      <c r="I563" s="265">
        <v>0</v>
      </c>
      <c r="J563" s="266">
        <f t="shared" si="26"/>
        <v>10000</v>
      </c>
      <c r="K563" s="43" t="str">
        <f t="shared" si="27"/>
        <v>90207070330083240244</v>
      </c>
      <c r="L563" s="53" t="str">
        <f t="shared" si="28"/>
        <v>90207070330083240244</v>
      </c>
    </row>
    <row r="564" spans="1:12" s="45" customFormat="1" ht="12.75" customHeight="1">
      <c r="A564" s="254"/>
      <c r="B564" s="255" t="s">
        <v>544</v>
      </c>
      <c r="C564" s="256" t="s">
        <v>273</v>
      </c>
      <c r="D564" s="281" t="s">
        <v>873</v>
      </c>
      <c r="E564" s="257" t="s">
        <v>891</v>
      </c>
      <c r="F564" s="282"/>
      <c r="G564" s="283" t="s">
        <v>548</v>
      </c>
      <c r="H564" s="246">
        <v>60200</v>
      </c>
      <c r="I564" s="252">
        <v>34900</v>
      </c>
      <c r="J564" s="253">
        <v>25300</v>
      </c>
      <c r="K564" s="43" t="str">
        <f>C564 &amp; D564 &amp;E564 &amp; F564 &amp; G564</f>
        <v>90207070930021610000</v>
      </c>
      <c r="L564" s="70" t="s">
        <v>892</v>
      </c>
    </row>
    <row r="565" spans="1:12" s="45" customFormat="1" ht="22.5" customHeight="1">
      <c r="A565" s="254" t="s">
        <v>571</v>
      </c>
      <c r="B565" s="255" t="s">
        <v>544</v>
      </c>
      <c r="C565" s="256" t="s">
        <v>273</v>
      </c>
      <c r="D565" s="281" t="s">
        <v>873</v>
      </c>
      <c r="E565" s="257" t="s">
        <v>891</v>
      </c>
      <c r="F565" s="282"/>
      <c r="G565" s="283" t="s">
        <v>544</v>
      </c>
      <c r="H565" s="246">
        <v>60200</v>
      </c>
      <c r="I565" s="252">
        <v>34900</v>
      </c>
      <c r="J565" s="253">
        <v>25300</v>
      </c>
      <c r="K565" s="43" t="str">
        <f>C565 &amp; D565 &amp;E565 &amp; F565 &amp; G565</f>
        <v>90207070930021610200</v>
      </c>
      <c r="L565" s="70" t="s">
        <v>893</v>
      </c>
    </row>
    <row r="566" spans="1:12" s="45" customFormat="1" ht="22.5" customHeight="1">
      <c r="A566" s="254" t="s">
        <v>573</v>
      </c>
      <c r="B566" s="255" t="s">
        <v>544</v>
      </c>
      <c r="C566" s="256" t="s">
        <v>273</v>
      </c>
      <c r="D566" s="281" t="s">
        <v>873</v>
      </c>
      <c r="E566" s="257" t="s">
        <v>891</v>
      </c>
      <c r="F566" s="282"/>
      <c r="G566" s="283" t="s">
        <v>574</v>
      </c>
      <c r="H566" s="246">
        <v>60200</v>
      </c>
      <c r="I566" s="252">
        <v>34900</v>
      </c>
      <c r="J566" s="253">
        <v>25300</v>
      </c>
      <c r="K566" s="43" t="str">
        <f>C566 &amp; D566 &amp;E566 &amp; F566 &amp; G566</f>
        <v>90207070930021610240</v>
      </c>
      <c r="L566" s="70" t="s">
        <v>894</v>
      </c>
    </row>
    <row r="567" spans="1:12" s="45" customFormat="1" ht="12.75" customHeight="1">
      <c r="A567" s="258" t="s">
        <v>576</v>
      </c>
      <c r="B567" s="259" t="s">
        <v>544</v>
      </c>
      <c r="C567" s="260" t="s">
        <v>273</v>
      </c>
      <c r="D567" s="284" t="s">
        <v>873</v>
      </c>
      <c r="E567" s="261" t="s">
        <v>891</v>
      </c>
      <c r="F567" s="285"/>
      <c r="G567" s="286" t="s">
        <v>577</v>
      </c>
      <c r="H567" s="264">
        <v>60200</v>
      </c>
      <c r="I567" s="265">
        <v>34900</v>
      </c>
      <c r="J567" s="266">
        <f t="shared" si="26"/>
        <v>25300</v>
      </c>
      <c r="K567" s="43" t="str">
        <f t="shared" si="27"/>
        <v>90207070930021610244</v>
      </c>
      <c r="L567" s="53" t="str">
        <f t="shared" si="28"/>
        <v>90207070930021610244</v>
      </c>
    </row>
    <row r="568" spans="1:12" s="45" customFormat="1" ht="12.75" customHeight="1">
      <c r="A568" s="254"/>
      <c r="B568" s="255" t="s">
        <v>544</v>
      </c>
      <c r="C568" s="256" t="s">
        <v>273</v>
      </c>
      <c r="D568" s="281" t="s">
        <v>873</v>
      </c>
      <c r="E568" s="257" t="s">
        <v>895</v>
      </c>
      <c r="F568" s="282"/>
      <c r="G568" s="283" t="s">
        <v>548</v>
      </c>
      <c r="H568" s="246">
        <v>10000</v>
      </c>
      <c r="I568" s="252">
        <v>0</v>
      </c>
      <c r="J568" s="253">
        <v>10000</v>
      </c>
      <c r="K568" s="43" t="str">
        <f>C568 &amp; D568 &amp;E568 &amp; F568 &amp; G568</f>
        <v>90207070930083180000</v>
      </c>
      <c r="L568" s="70" t="s">
        <v>896</v>
      </c>
    </row>
    <row r="569" spans="1:12" s="45" customFormat="1" ht="22.5" customHeight="1">
      <c r="A569" s="254" t="s">
        <v>571</v>
      </c>
      <c r="B569" s="255" t="s">
        <v>544</v>
      </c>
      <c r="C569" s="256" t="s">
        <v>273</v>
      </c>
      <c r="D569" s="281" t="s">
        <v>873</v>
      </c>
      <c r="E569" s="257" t="s">
        <v>895</v>
      </c>
      <c r="F569" s="282"/>
      <c r="G569" s="283" t="s">
        <v>544</v>
      </c>
      <c r="H569" s="246">
        <v>10000</v>
      </c>
      <c r="I569" s="252">
        <v>0</v>
      </c>
      <c r="J569" s="253">
        <v>10000</v>
      </c>
      <c r="K569" s="43" t="str">
        <f>C569 &amp; D569 &amp;E569 &amp; F569 &amp; G569</f>
        <v>90207070930083180200</v>
      </c>
      <c r="L569" s="70" t="s">
        <v>897</v>
      </c>
    </row>
    <row r="570" spans="1:12" s="45" customFormat="1" ht="22.5" customHeight="1">
      <c r="A570" s="254" t="s">
        <v>573</v>
      </c>
      <c r="B570" s="255" t="s">
        <v>544</v>
      </c>
      <c r="C570" s="256" t="s">
        <v>273</v>
      </c>
      <c r="D570" s="281" t="s">
        <v>873</v>
      </c>
      <c r="E570" s="257" t="s">
        <v>895</v>
      </c>
      <c r="F570" s="282"/>
      <c r="G570" s="283" t="s">
        <v>574</v>
      </c>
      <c r="H570" s="246">
        <v>10000</v>
      </c>
      <c r="I570" s="252">
        <v>0</v>
      </c>
      <c r="J570" s="253">
        <v>10000</v>
      </c>
      <c r="K570" s="43" t="str">
        <f>C570 &amp; D570 &amp;E570 &amp; F570 &amp; G570</f>
        <v>90207070930083180240</v>
      </c>
      <c r="L570" s="70" t="s">
        <v>898</v>
      </c>
    </row>
    <row r="571" spans="1:12" s="45" customFormat="1" ht="12.75" customHeight="1">
      <c r="A571" s="258" t="s">
        <v>576</v>
      </c>
      <c r="B571" s="259" t="s">
        <v>544</v>
      </c>
      <c r="C571" s="260" t="s">
        <v>273</v>
      </c>
      <c r="D571" s="284" t="s">
        <v>873</v>
      </c>
      <c r="E571" s="261" t="s">
        <v>895</v>
      </c>
      <c r="F571" s="285"/>
      <c r="G571" s="286" t="s">
        <v>577</v>
      </c>
      <c r="H571" s="264">
        <v>10000</v>
      </c>
      <c r="I571" s="265">
        <v>0</v>
      </c>
      <c r="J571" s="266">
        <f t="shared" si="26"/>
        <v>10000</v>
      </c>
      <c r="K571" s="43" t="str">
        <f t="shared" si="27"/>
        <v>90207070930083180244</v>
      </c>
      <c r="L571" s="53" t="str">
        <f t="shared" si="28"/>
        <v>90207070930083180244</v>
      </c>
    </row>
    <row r="572" spans="1:12" s="45" customFormat="1" ht="12.75" customHeight="1">
      <c r="A572" s="254"/>
      <c r="B572" s="255" t="s">
        <v>544</v>
      </c>
      <c r="C572" s="256" t="s">
        <v>273</v>
      </c>
      <c r="D572" s="281" t="s">
        <v>873</v>
      </c>
      <c r="E572" s="257" t="s">
        <v>899</v>
      </c>
      <c r="F572" s="282"/>
      <c r="G572" s="283" t="s">
        <v>548</v>
      </c>
      <c r="H572" s="246">
        <v>30100</v>
      </c>
      <c r="I572" s="252">
        <v>30100</v>
      </c>
      <c r="J572" s="253">
        <v>0</v>
      </c>
      <c r="K572" s="43" t="str">
        <f>C572 &amp; D572 &amp;E572 &amp; F572 &amp; G572</f>
        <v>90207070930083190000</v>
      </c>
      <c r="L572" s="70" t="s">
        <v>900</v>
      </c>
    </row>
    <row r="573" spans="1:12" s="45" customFormat="1" ht="22.5" customHeight="1">
      <c r="A573" s="254" t="s">
        <v>571</v>
      </c>
      <c r="B573" s="255" t="s">
        <v>544</v>
      </c>
      <c r="C573" s="256" t="s">
        <v>273</v>
      </c>
      <c r="D573" s="281" t="s">
        <v>873</v>
      </c>
      <c r="E573" s="257" t="s">
        <v>899</v>
      </c>
      <c r="F573" s="282"/>
      <c r="G573" s="283" t="s">
        <v>544</v>
      </c>
      <c r="H573" s="246">
        <v>30100</v>
      </c>
      <c r="I573" s="252">
        <v>30100</v>
      </c>
      <c r="J573" s="253">
        <v>0</v>
      </c>
      <c r="K573" s="43" t="str">
        <f>C573 &amp; D573 &amp;E573 &amp; F573 &amp; G573</f>
        <v>90207070930083190200</v>
      </c>
      <c r="L573" s="70" t="s">
        <v>901</v>
      </c>
    </row>
    <row r="574" spans="1:12" s="45" customFormat="1" ht="22.5" customHeight="1">
      <c r="A574" s="254" t="s">
        <v>573</v>
      </c>
      <c r="B574" s="255" t="s">
        <v>544</v>
      </c>
      <c r="C574" s="256" t="s">
        <v>273</v>
      </c>
      <c r="D574" s="281" t="s">
        <v>873</v>
      </c>
      <c r="E574" s="257" t="s">
        <v>899</v>
      </c>
      <c r="F574" s="282"/>
      <c r="G574" s="283" t="s">
        <v>574</v>
      </c>
      <c r="H574" s="246">
        <v>30100</v>
      </c>
      <c r="I574" s="252">
        <v>30100</v>
      </c>
      <c r="J574" s="253">
        <v>0</v>
      </c>
      <c r="K574" s="43" t="str">
        <f>C574 &amp; D574 &amp;E574 &amp; F574 &amp; G574</f>
        <v>90207070930083190240</v>
      </c>
      <c r="L574" s="70" t="s">
        <v>902</v>
      </c>
    </row>
    <row r="575" spans="1:12" s="45" customFormat="1" ht="12.75" customHeight="1">
      <c r="A575" s="258" t="s">
        <v>576</v>
      </c>
      <c r="B575" s="259" t="s">
        <v>544</v>
      </c>
      <c r="C575" s="260" t="s">
        <v>273</v>
      </c>
      <c r="D575" s="284" t="s">
        <v>873</v>
      </c>
      <c r="E575" s="261" t="s">
        <v>899</v>
      </c>
      <c r="F575" s="285"/>
      <c r="G575" s="286" t="s">
        <v>577</v>
      </c>
      <c r="H575" s="264">
        <v>30100</v>
      </c>
      <c r="I575" s="265">
        <v>30100</v>
      </c>
      <c r="J575" s="266">
        <f t="shared" si="26"/>
        <v>0</v>
      </c>
      <c r="K575" s="43" t="str">
        <f t="shared" si="27"/>
        <v>90207070930083190244</v>
      </c>
      <c r="L575" s="53" t="str">
        <f t="shared" si="28"/>
        <v>90207070930083190244</v>
      </c>
    </row>
    <row r="576" spans="1:12" s="45" customFormat="1" ht="12.75" customHeight="1">
      <c r="A576" s="254" t="s">
        <v>903</v>
      </c>
      <c r="B576" s="255" t="s">
        <v>544</v>
      </c>
      <c r="C576" s="256" t="s">
        <v>273</v>
      </c>
      <c r="D576" s="281" t="s">
        <v>904</v>
      </c>
      <c r="E576" s="257" t="s">
        <v>547</v>
      </c>
      <c r="F576" s="282"/>
      <c r="G576" s="283" t="s">
        <v>548</v>
      </c>
      <c r="H576" s="246">
        <v>5771317</v>
      </c>
      <c r="I576" s="252">
        <v>4039047.5</v>
      </c>
      <c r="J576" s="253">
        <v>1732269.5</v>
      </c>
      <c r="K576" s="43" t="str">
        <f>C576 &amp; D576 &amp;E576 &amp; F576 &amp; G576</f>
        <v>90208000000000000000</v>
      </c>
      <c r="L576" s="70" t="s">
        <v>905</v>
      </c>
    </row>
    <row r="577" spans="1:12" s="45" customFormat="1" ht="12.75" customHeight="1">
      <c r="A577" s="254" t="s">
        <v>906</v>
      </c>
      <c r="B577" s="255" t="s">
        <v>544</v>
      </c>
      <c r="C577" s="256" t="s">
        <v>273</v>
      </c>
      <c r="D577" s="281" t="s">
        <v>907</v>
      </c>
      <c r="E577" s="257" t="s">
        <v>547</v>
      </c>
      <c r="F577" s="282"/>
      <c r="G577" s="283" t="s">
        <v>548</v>
      </c>
      <c r="H577" s="246">
        <v>5771317</v>
      </c>
      <c r="I577" s="252">
        <v>4039047.5</v>
      </c>
      <c r="J577" s="253">
        <v>1732269.5</v>
      </c>
      <c r="K577" s="43" t="str">
        <f>C577 &amp; D577 &amp;E577 &amp; F577 &amp; G577</f>
        <v>90208010000000000000</v>
      </c>
      <c r="L577" s="70" t="s">
        <v>908</v>
      </c>
    </row>
    <row r="578" spans="1:12" s="45" customFormat="1" ht="12.75" customHeight="1">
      <c r="A578" s="254"/>
      <c r="B578" s="255" t="s">
        <v>544</v>
      </c>
      <c r="C578" s="256" t="s">
        <v>273</v>
      </c>
      <c r="D578" s="281" t="s">
        <v>907</v>
      </c>
      <c r="E578" s="257" t="s">
        <v>909</v>
      </c>
      <c r="F578" s="282"/>
      <c r="G578" s="283" t="s">
        <v>548</v>
      </c>
      <c r="H578" s="246">
        <v>5572300</v>
      </c>
      <c r="I578" s="252">
        <v>3890031</v>
      </c>
      <c r="J578" s="253">
        <v>1682269</v>
      </c>
      <c r="K578" s="43" t="str">
        <f>C578 &amp; D578 &amp;E578 &amp; F578 &amp; G578</f>
        <v>902080111100S3320000</v>
      </c>
      <c r="L578" s="70" t="s">
        <v>910</v>
      </c>
    </row>
    <row r="579" spans="1:12" s="45" customFormat="1" ht="22.5" customHeight="1">
      <c r="A579" s="254" t="s">
        <v>571</v>
      </c>
      <c r="B579" s="255" t="s">
        <v>544</v>
      </c>
      <c r="C579" s="256" t="s">
        <v>273</v>
      </c>
      <c r="D579" s="281" t="s">
        <v>907</v>
      </c>
      <c r="E579" s="257" t="s">
        <v>909</v>
      </c>
      <c r="F579" s="282"/>
      <c r="G579" s="283" t="s">
        <v>544</v>
      </c>
      <c r="H579" s="246">
        <v>5572300</v>
      </c>
      <c r="I579" s="252">
        <v>3890031</v>
      </c>
      <c r="J579" s="253">
        <v>1682269</v>
      </c>
      <c r="K579" s="43" t="str">
        <f>C579 &amp; D579 &amp;E579 &amp; F579 &amp; G579</f>
        <v>902080111100S3320200</v>
      </c>
      <c r="L579" s="70" t="s">
        <v>911</v>
      </c>
    </row>
    <row r="580" spans="1:12" s="45" customFormat="1" ht="22.5" customHeight="1">
      <c r="A580" s="254" t="s">
        <v>573</v>
      </c>
      <c r="B580" s="255" t="s">
        <v>544</v>
      </c>
      <c r="C580" s="256" t="s">
        <v>273</v>
      </c>
      <c r="D580" s="281" t="s">
        <v>907</v>
      </c>
      <c r="E580" s="257" t="s">
        <v>909</v>
      </c>
      <c r="F580" s="282"/>
      <c r="G580" s="283" t="s">
        <v>574</v>
      </c>
      <c r="H580" s="246">
        <v>5572300</v>
      </c>
      <c r="I580" s="252">
        <v>3890031</v>
      </c>
      <c r="J580" s="253">
        <v>1682269</v>
      </c>
      <c r="K580" s="43" t="str">
        <f>C580 &amp; D580 &amp;E580 &amp; F580 &amp; G580</f>
        <v>902080111100S3320240</v>
      </c>
      <c r="L580" s="70" t="s">
        <v>912</v>
      </c>
    </row>
    <row r="581" spans="1:12" s="45" customFormat="1" ht="22.5" customHeight="1">
      <c r="A581" s="258" t="s">
        <v>913</v>
      </c>
      <c r="B581" s="259" t="s">
        <v>544</v>
      </c>
      <c r="C581" s="260" t="s">
        <v>273</v>
      </c>
      <c r="D581" s="284" t="s">
        <v>907</v>
      </c>
      <c r="E581" s="261" t="s">
        <v>909</v>
      </c>
      <c r="F581" s="285"/>
      <c r="G581" s="286" t="s">
        <v>914</v>
      </c>
      <c r="H581" s="264">
        <v>5572300</v>
      </c>
      <c r="I581" s="265">
        <v>3890031</v>
      </c>
      <c r="J581" s="266">
        <f t="shared" si="26"/>
        <v>1682269</v>
      </c>
      <c r="K581" s="43" t="str">
        <f t="shared" si="27"/>
        <v>902080111100S3320243</v>
      </c>
      <c r="L581" s="53" t="str">
        <f t="shared" si="28"/>
        <v>902080111100S3320243</v>
      </c>
    </row>
    <row r="582" spans="1:12" s="45" customFormat="1" ht="12.75" customHeight="1">
      <c r="A582" s="254"/>
      <c r="B582" s="255" t="s">
        <v>544</v>
      </c>
      <c r="C582" s="256" t="s">
        <v>273</v>
      </c>
      <c r="D582" s="281" t="s">
        <v>907</v>
      </c>
      <c r="E582" s="257" t="s">
        <v>648</v>
      </c>
      <c r="F582" s="282"/>
      <c r="G582" s="283" t="s">
        <v>548</v>
      </c>
      <c r="H582" s="246">
        <v>199017</v>
      </c>
      <c r="I582" s="252">
        <v>149016.5</v>
      </c>
      <c r="J582" s="253">
        <v>50000.5</v>
      </c>
      <c r="K582" s="43" t="str">
        <f>C582 &amp; D582 &amp;E582 &amp; F582 &amp; G582</f>
        <v>90208019910082100000</v>
      </c>
      <c r="L582" s="70" t="s">
        <v>915</v>
      </c>
    </row>
    <row r="583" spans="1:12" s="45" customFormat="1" ht="22.5" customHeight="1">
      <c r="A583" s="254" t="s">
        <v>571</v>
      </c>
      <c r="B583" s="255" t="s">
        <v>544</v>
      </c>
      <c r="C583" s="256" t="s">
        <v>273</v>
      </c>
      <c r="D583" s="281" t="s">
        <v>907</v>
      </c>
      <c r="E583" s="257" t="s">
        <v>648</v>
      </c>
      <c r="F583" s="282"/>
      <c r="G583" s="283" t="s">
        <v>544</v>
      </c>
      <c r="H583" s="246">
        <v>199017</v>
      </c>
      <c r="I583" s="252">
        <v>149016.5</v>
      </c>
      <c r="J583" s="253">
        <v>50000.5</v>
      </c>
      <c r="K583" s="43" t="str">
        <f>C583 &amp; D583 &amp;E583 &amp; F583 &amp; G583</f>
        <v>90208019910082100200</v>
      </c>
      <c r="L583" s="70" t="s">
        <v>916</v>
      </c>
    </row>
    <row r="584" spans="1:12" s="45" customFormat="1" ht="22.5" customHeight="1">
      <c r="A584" s="254" t="s">
        <v>573</v>
      </c>
      <c r="B584" s="255" t="s">
        <v>544</v>
      </c>
      <c r="C584" s="256" t="s">
        <v>273</v>
      </c>
      <c r="D584" s="281" t="s">
        <v>907</v>
      </c>
      <c r="E584" s="257" t="s">
        <v>648</v>
      </c>
      <c r="F584" s="282"/>
      <c r="G584" s="283" t="s">
        <v>574</v>
      </c>
      <c r="H584" s="246">
        <v>199017</v>
      </c>
      <c r="I584" s="252">
        <v>149016.5</v>
      </c>
      <c r="J584" s="253">
        <v>50000.5</v>
      </c>
      <c r="K584" s="43" t="str">
        <f>C584 &amp; D584 &amp;E584 &amp; F584 &amp; G584</f>
        <v>90208019910082100240</v>
      </c>
      <c r="L584" s="70" t="s">
        <v>917</v>
      </c>
    </row>
    <row r="585" spans="1:12" s="45" customFormat="1" ht="12.75" customHeight="1">
      <c r="A585" s="258" t="s">
        <v>576</v>
      </c>
      <c r="B585" s="259" t="s">
        <v>544</v>
      </c>
      <c r="C585" s="260" t="s">
        <v>273</v>
      </c>
      <c r="D585" s="284" t="s">
        <v>907</v>
      </c>
      <c r="E585" s="261" t="s">
        <v>648</v>
      </c>
      <c r="F585" s="285"/>
      <c r="G585" s="286" t="s">
        <v>577</v>
      </c>
      <c r="H585" s="264">
        <v>199017</v>
      </c>
      <c r="I585" s="265">
        <v>149016.5</v>
      </c>
      <c r="J585" s="266">
        <f t="shared" si="26"/>
        <v>50000.5</v>
      </c>
      <c r="K585" s="43" t="str">
        <f t="shared" si="27"/>
        <v>90208019910082100244</v>
      </c>
      <c r="L585" s="53" t="str">
        <f t="shared" si="28"/>
        <v>90208019910082100244</v>
      </c>
    </row>
    <row r="586" spans="1:12" s="45" customFormat="1" ht="12.75" customHeight="1">
      <c r="A586" s="254" t="s">
        <v>918</v>
      </c>
      <c r="B586" s="255" t="s">
        <v>544</v>
      </c>
      <c r="C586" s="256" t="s">
        <v>273</v>
      </c>
      <c r="D586" s="281" t="s">
        <v>919</v>
      </c>
      <c r="E586" s="257" t="s">
        <v>547</v>
      </c>
      <c r="F586" s="282"/>
      <c r="G586" s="283" t="s">
        <v>548</v>
      </c>
      <c r="H586" s="246">
        <v>8136243.2300000004</v>
      </c>
      <c r="I586" s="252">
        <v>4859535.3499999996</v>
      </c>
      <c r="J586" s="253">
        <v>3276707.88</v>
      </c>
      <c r="K586" s="43" t="str">
        <f>C586 &amp; D586 &amp;E586 &amp; F586 &amp; G586</f>
        <v>90209000000000000000</v>
      </c>
      <c r="L586" s="70" t="s">
        <v>920</v>
      </c>
    </row>
    <row r="587" spans="1:12" s="45" customFormat="1" ht="12.75" customHeight="1">
      <c r="A587" s="254" t="s">
        <v>921</v>
      </c>
      <c r="B587" s="255" t="s">
        <v>544</v>
      </c>
      <c r="C587" s="256" t="s">
        <v>273</v>
      </c>
      <c r="D587" s="281" t="s">
        <v>922</v>
      </c>
      <c r="E587" s="257" t="s">
        <v>547</v>
      </c>
      <c r="F587" s="282"/>
      <c r="G587" s="283" t="s">
        <v>548</v>
      </c>
      <c r="H587" s="246">
        <v>1760400</v>
      </c>
      <c r="I587" s="252">
        <v>1298158.49</v>
      </c>
      <c r="J587" s="253">
        <v>462241.51</v>
      </c>
      <c r="K587" s="43" t="str">
        <f>C587 &amp; D587 &amp;E587 &amp; F587 &amp; G587</f>
        <v>90209010000000000000</v>
      </c>
      <c r="L587" s="70" t="s">
        <v>923</v>
      </c>
    </row>
    <row r="588" spans="1:12" s="45" customFormat="1" ht="12.75" customHeight="1">
      <c r="A588" s="254"/>
      <c r="B588" s="255" t="s">
        <v>544</v>
      </c>
      <c r="C588" s="256" t="s">
        <v>273</v>
      </c>
      <c r="D588" s="281" t="s">
        <v>922</v>
      </c>
      <c r="E588" s="257" t="s">
        <v>924</v>
      </c>
      <c r="F588" s="282"/>
      <c r="G588" s="283" t="s">
        <v>548</v>
      </c>
      <c r="H588" s="246">
        <v>1677700</v>
      </c>
      <c r="I588" s="252">
        <v>1216458.49</v>
      </c>
      <c r="J588" s="253">
        <v>461241.51</v>
      </c>
      <c r="K588" s="43" t="str">
        <f>C588 &amp; D588 &amp;E588 &amp; F588 &amp; G588</f>
        <v>90209010110000590000</v>
      </c>
      <c r="L588" s="70" t="s">
        <v>925</v>
      </c>
    </row>
    <row r="589" spans="1:12" s="45" customFormat="1" ht="22.5" customHeight="1">
      <c r="A589" s="254" t="s">
        <v>674</v>
      </c>
      <c r="B589" s="255" t="s">
        <v>544</v>
      </c>
      <c r="C589" s="256" t="s">
        <v>273</v>
      </c>
      <c r="D589" s="281" t="s">
        <v>922</v>
      </c>
      <c r="E589" s="257" t="s">
        <v>924</v>
      </c>
      <c r="F589" s="282"/>
      <c r="G589" s="283" t="s">
        <v>675</v>
      </c>
      <c r="H589" s="246">
        <v>1677700</v>
      </c>
      <c r="I589" s="252">
        <v>1216458.49</v>
      </c>
      <c r="J589" s="253">
        <v>461241.51</v>
      </c>
      <c r="K589" s="43" t="str">
        <f>C589 &amp; D589 &amp;E589 &amp; F589 &amp; G589</f>
        <v>90209010110000590600</v>
      </c>
      <c r="L589" s="70" t="s">
        <v>926</v>
      </c>
    </row>
    <row r="590" spans="1:12" s="45" customFormat="1" ht="12.75" customHeight="1">
      <c r="A590" s="254" t="s">
        <v>927</v>
      </c>
      <c r="B590" s="255" t="s">
        <v>544</v>
      </c>
      <c r="C590" s="256" t="s">
        <v>273</v>
      </c>
      <c r="D590" s="281" t="s">
        <v>922</v>
      </c>
      <c r="E590" s="257" t="s">
        <v>924</v>
      </c>
      <c r="F590" s="282"/>
      <c r="G590" s="283" t="s">
        <v>928</v>
      </c>
      <c r="H590" s="246">
        <v>1677700</v>
      </c>
      <c r="I590" s="252">
        <v>1216458.49</v>
      </c>
      <c r="J590" s="253">
        <v>461241.51</v>
      </c>
      <c r="K590" s="43" t="str">
        <f>C590 &amp; D590 &amp;E590 &amp; F590 &amp; G590</f>
        <v>90209010110000590610</v>
      </c>
      <c r="L590" s="70" t="s">
        <v>929</v>
      </c>
    </row>
    <row r="591" spans="1:12" s="45" customFormat="1" ht="12.75" customHeight="1">
      <c r="A591" s="258" t="s">
        <v>930</v>
      </c>
      <c r="B591" s="259" t="s">
        <v>544</v>
      </c>
      <c r="C591" s="260" t="s">
        <v>273</v>
      </c>
      <c r="D591" s="284" t="s">
        <v>922</v>
      </c>
      <c r="E591" s="261" t="s">
        <v>924</v>
      </c>
      <c r="F591" s="285"/>
      <c r="G591" s="286" t="s">
        <v>931</v>
      </c>
      <c r="H591" s="264">
        <v>1677700</v>
      </c>
      <c r="I591" s="265">
        <v>1216458.49</v>
      </c>
      <c r="J591" s="266">
        <f t="shared" si="26"/>
        <v>461241.51</v>
      </c>
      <c r="K591" s="43" t="str">
        <f t="shared" si="27"/>
        <v>90209010110000590612</v>
      </c>
      <c r="L591" s="53" t="str">
        <f t="shared" si="28"/>
        <v>90209010110000590612</v>
      </c>
    </row>
    <row r="592" spans="1:12" s="45" customFormat="1" ht="12.75" customHeight="1">
      <c r="A592" s="254"/>
      <c r="B592" s="255" t="s">
        <v>544</v>
      </c>
      <c r="C592" s="256" t="s">
        <v>273</v>
      </c>
      <c r="D592" s="281" t="s">
        <v>922</v>
      </c>
      <c r="E592" s="257" t="s">
        <v>852</v>
      </c>
      <c r="F592" s="282"/>
      <c r="G592" s="283" t="s">
        <v>548</v>
      </c>
      <c r="H592" s="246">
        <v>82700</v>
      </c>
      <c r="I592" s="252">
        <v>81700</v>
      </c>
      <c r="J592" s="253">
        <v>1000</v>
      </c>
      <c r="K592" s="43" t="str">
        <f>C592 &amp; D592 &amp;E592 &amp; F592 &amp; G592</f>
        <v>90209019910071180000</v>
      </c>
      <c r="L592" s="70" t="s">
        <v>932</v>
      </c>
    </row>
    <row r="593" spans="1:12" s="45" customFormat="1" ht="22.5" customHeight="1">
      <c r="A593" s="254" t="s">
        <v>674</v>
      </c>
      <c r="B593" s="255" t="s">
        <v>544</v>
      </c>
      <c r="C593" s="256" t="s">
        <v>273</v>
      </c>
      <c r="D593" s="281" t="s">
        <v>922</v>
      </c>
      <c r="E593" s="257" t="s">
        <v>852</v>
      </c>
      <c r="F593" s="282"/>
      <c r="G593" s="283" t="s">
        <v>675</v>
      </c>
      <c r="H593" s="246">
        <v>82700</v>
      </c>
      <c r="I593" s="252">
        <v>81700</v>
      </c>
      <c r="J593" s="253">
        <v>1000</v>
      </c>
      <c r="K593" s="43" t="str">
        <f>C593 &amp; D593 &amp;E593 &amp; F593 &amp; G593</f>
        <v>90209019910071180600</v>
      </c>
      <c r="L593" s="70" t="s">
        <v>933</v>
      </c>
    </row>
    <row r="594" spans="1:12" s="45" customFormat="1" ht="12.75" customHeight="1">
      <c r="A594" s="254" t="s">
        <v>927</v>
      </c>
      <c r="B594" s="255" t="s">
        <v>544</v>
      </c>
      <c r="C594" s="256" t="s">
        <v>273</v>
      </c>
      <c r="D594" s="281" t="s">
        <v>922</v>
      </c>
      <c r="E594" s="257" t="s">
        <v>852</v>
      </c>
      <c r="F594" s="282"/>
      <c r="G594" s="283" t="s">
        <v>928</v>
      </c>
      <c r="H594" s="246">
        <v>82700</v>
      </c>
      <c r="I594" s="252">
        <v>81700</v>
      </c>
      <c r="J594" s="253">
        <v>1000</v>
      </c>
      <c r="K594" s="43" t="str">
        <f>C594 &amp; D594 &amp;E594 &amp; F594 &amp; G594</f>
        <v>90209019910071180610</v>
      </c>
      <c r="L594" s="70" t="s">
        <v>934</v>
      </c>
    </row>
    <row r="595" spans="1:12" s="45" customFormat="1" ht="12.75" customHeight="1">
      <c r="A595" s="258" t="s">
        <v>930</v>
      </c>
      <c r="B595" s="259" t="s">
        <v>544</v>
      </c>
      <c r="C595" s="260" t="s">
        <v>273</v>
      </c>
      <c r="D595" s="284" t="s">
        <v>922</v>
      </c>
      <c r="E595" s="261" t="s">
        <v>852</v>
      </c>
      <c r="F595" s="285"/>
      <c r="G595" s="286" t="s">
        <v>931</v>
      </c>
      <c r="H595" s="264">
        <v>82700</v>
      </c>
      <c r="I595" s="265">
        <v>81700</v>
      </c>
      <c r="J595" s="266">
        <f t="shared" si="26"/>
        <v>1000</v>
      </c>
      <c r="K595" s="43" t="str">
        <f t="shared" si="27"/>
        <v>90209019910071180612</v>
      </c>
      <c r="L595" s="53" t="str">
        <f t="shared" si="28"/>
        <v>90209019910071180612</v>
      </c>
    </row>
    <row r="596" spans="1:12" s="45" customFormat="1" ht="12.75" customHeight="1">
      <c r="A596" s="254" t="s">
        <v>935</v>
      </c>
      <c r="B596" s="255" t="s">
        <v>544</v>
      </c>
      <c r="C596" s="256" t="s">
        <v>273</v>
      </c>
      <c r="D596" s="281" t="s">
        <v>936</v>
      </c>
      <c r="E596" s="257" t="s">
        <v>547</v>
      </c>
      <c r="F596" s="282"/>
      <c r="G596" s="283" t="s">
        <v>548</v>
      </c>
      <c r="H596" s="246">
        <v>6375843.2300000004</v>
      </c>
      <c r="I596" s="252">
        <v>3561376.86</v>
      </c>
      <c r="J596" s="253">
        <v>2814466.37</v>
      </c>
      <c r="K596" s="43" t="str">
        <f>C596 &amp; D596 &amp;E596 &amp; F596 &amp; G596</f>
        <v>90209020000000000000</v>
      </c>
      <c r="L596" s="70" t="s">
        <v>937</v>
      </c>
    </row>
    <row r="597" spans="1:12" s="45" customFormat="1" ht="12.75" customHeight="1">
      <c r="A597" s="254"/>
      <c r="B597" s="255" t="s">
        <v>544</v>
      </c>
      <c r="C597" s="256" t="s">
        <v>273</v>
      </c>
      <c r="D597" s="281" t="s">
        <v>936</v>
      </c>
      <c r="E597" s="257" t="s">
        <v>938</v>
      </c>
      <c r="F597" s="282"/>
      <c r="G597" s="283" t="s">
        <v>548</v>
      </c>
      <c r="H597" s="246">
        <v>1200000</v>
      </c>
      <c r="I597" s="252">
        <v>0</v>
      </c>
      <c r="J597" s="253">
        <v>1200000</v>
      </c>
      <c r="K597" s="43" t="str">
        <f>C597 &amp; D597 &amp;E597 &amp; F597 &amp; G597</f>
        <v>9020902011N174420000</v>
      </c>
      <c r="L597" s="70" t="s">
        <v>939</v>
      </c>
    </row>
    <row r="598" spans="1:12" s="45" customFormat="1" ht="22.5" customHeight="1">
      <c r="A598" s="254" t="s">
        <v>674</v>
      </c>
      <c r="B598" s="255" t="s">
        <v>544</v>
      </c>
      <c r="C598" s="256" t="s">
        <v>273</v>
      </c>
      <c r="D598" s="281" t="s">
        <v>936</v>
      </c>
      <c r="E598" s="257" t="s">
        <v>938</v>
      </c>
      <c r="F598" s="282"/>
      <c r="G598" s="283" t="s">
        <v>675</v>
      </c>
      <c r="H598" s="246">
        <v>1200000</v>
      </c>
      <c r="I598" s="252">
        <v>0</v>
      </c>
      <c r="J598" s="253">
        <v>1200000</v>
      </c>
      <c r="K598" s="43" t="str">
        <f>C598 &amp; D598 &amp;E598 &amp; F598 &amp; G598</f>
        <v>9020902011N174420600</v>
      </c>
      <c r="L598" s="70" t="s">
        <v>940</v>
      </c>
    </row>
    <row r="599" spans="1:12" s="45" customFormat="1" ht="12.75" customHeight="1">
      <c r="A599" s="254" t="s">
        <v>927</v>
      </c>
      <c r="B599" s="255" t="s">
        <v>544</v>
      </c>
      <c r="C599" s="256" t="s">
        <v>273</v>
      </c>
      <c r="D599" s="281" t="s">
        <v>936</v>
      </c>
      <c r="E599" s="257" t="s">
        <v>938</v>
      </c>
      <c r="F599" s="282"/>
      <c r="G599" s="283" t="s">
        <v>928</v>
      </c>
      <c r="H599" s="246">
        <v>1200000</v>
      </c>
      <c r="I599" s="252">
        <v>0</v>
      </c>
      <c r="J599" s="253">
        <v>1200000</v>
      </c>
      <c r="K599" s="43" t="str">
        <f>C599 &amp; D599 &amp;E599 &amp; F599 &amp; G599</f>
        <v>9020902011N174420610</v>
      </c>
      <c r="L599" s="70" t="s">
        <v>941</v>
      </c>
    </row>
    <row r="600" spans="1:12" s="45" customFormat="1" ht="12.75" customHeight="1">
      <c r="A600" s="258" t="s">
        <v>930</v>
      </c>
      <c r="B600" s="259" t="s">
        <v>544</v>
      </c>
      <c r="C600" s="260" t="s">
        <v>273</v>
      </c>
      <c r="D600" s="284" t="s">
        <v>936</v>
      </c>
      <c r="E600" s="261" t="s">
        <v>938</v>
      </c>
      <c r="F600" s="285"/>
      <c r="G600" s="286" t="s">
        <v>931</v>
      </c>
      <c r="H600" s="264">
        <v>1200000</v>
      </c>
      <c r="I600" s="265">
        <v>0</v>
      </c>
      <c r="J600" s="266">
        <f t="shared" ref="J600:J661" si="29">IF(IF(H600="",0,H600)=0,0,(IF(H600&gt;0,IF(I600&gt;H600,0,H600-I600),IF(I600&gt;H600,H600-I600,0))))</f>
        <v>1200000</v>
      </c>
      <c r="K600" s="43" t="str">
        <f t="shared" ref="K600:K661" si="30">C600 &amp; D600 &amp;E600 &amp; F600 &amp; G600</f>
        <v>9020902011N174420612</v>
      </c>
      <c r="L600" s="53" t="str">
        <f t="shared" ref="L600:L661" si="31">C600 &amp; D600 &amp;E600 &amp; F600 &amp; G600</f>
        <v>9020902011N174420612</v>
      </c>
    </row>
    <row r="601" spans="1:12" s="45" customFormat="1" ht="12.75" customHeight="1">
      <c r="A601" s="254"/>
      <c r="B601" s="255" t="s">
        <v>544</v>
      </c>
      <c r="C601" s="256" t="s">
        <v>273</v>
      </c>
      <c r="D601" s="281" t="s">
        <v>936</v>
      </c>
      <c r="E601" s="257" t="s">
        <v>924</v>
      </c>
      <c r="F601" s="282"/>
      <c r="G601" s="283" t="s">
        <v>548</v>
      </c>
      <c r="H601" s="246">
        <v>3860800</v>
      </c>
      <c r="I601" s="252">
        <v>2480868.5099999998</v>
      </c>
      <c r="J601" s="253">
        <v>1379931.49</v>
      </c>
      <c r="K601" s="43" t="str">
        <f>C601 &amp; D601 &amp;E601 &amp; F601 &amp; G601</f>
        <v>90209020110000590000</v>
      </c>
      <c r="L601" s="70" t="s">
        <v>942</v>
      </c>
    </row>
    <row r="602" spans="1:12" s="45" customFormat="1" ht="22.5" customHeight="1">
      <c r="A602" s="254" t="s">
        <v>674</v>
      </c>
      <c r="B602" s="255" t="s">
        <v>544</v>
      </c>
      <c r="C602" s="256" t="s">
        <v>273</v>
      </c>
      <c r="D602" s="281" t="s">
        <v>936</v>
      </c>
      <c r="E602" s="257" t="s">
        <v>924</v>
      </c>
      <c r="F602" s="282"/>
      <c r="G602" s="283" t="s">
        <v>675</v>
      </c>
      <c r="H602" s="246">
        <v>3860800</v>
      </c>
      <c r="I602" s="252">
        <v>2480868.5099999998</v>
      </c>
      <c r="J602" s="253">
        <v>1379931.49</v>
      </c>
      <c r="K602" s="43" t="str">
        <f>C602 &amp; D602 &amp;E602 &amp; F602 &amp; G602</f>
        <v>90209020110000590600</v>
      </c>
      <c r="L602" s="70" t="s">
        <v>943</v>
      </c>
    </row>
    <row r="603" spans="1:12" s="45" customFormat="1" ht="12.75" customHeight="1">
      <c r="A603" s="254" t="s">
        <v>927</v>
      </c>
      <c r="B603" s="255" t="s">
        <v>544</v>
      </c>
      <c r="C603" s="256" t="s">
        <v>273</v>
      </c>
      <c r="D603" s="281" t="s">
        <v>936</v>
      </c>
      <c r="E603" s="257" t="s">
        <v>924</v>
      </c>
      <c r="F603" s="282"/>
      <c r="G603" s="283" t="s">
        <v>928</v>
      </c>
      <c r="H603" s="246">
        <v>3860800</v>
      </c>
      <c r="I603" s="252">
        <v>2480868.5099999998</v>
      </c>
      <c r="J603" s="253">
        <v>1379931.49</v>
      </c>
      <c r="K603" s="43" t="str">
        <f>C603 &amp; D603 &amp;E603 &amp; F603 &amp; G603</f>
        <v>90209020110000590610</v>
      </c>
      <c r="L603" s="70" t="s">
        <v>944</v>
      </c>
    </row>
    <row r="604" spans="1:12" s="45" customFormat="1" ht="12.75" customHeight="1">
      <c r="A604" s="258" t="s">
        <v>930</v>
      </c>
      <c r="B604" s="259" t="s">
        <v>544</v>
      </c>
      <c r="C604" s="260" t="s">
        <v>273</v>
      </c>
      <c r="D604" s="284" t="s">
        <v>936</v>
      </c>
      <c r="E604" s="261" t="s">
        <v>924</v>
      </c>
      <c r="F604" s="285"/>
      <c r="G604" s="286" t="s">
        <v>931</v>
      </c>
      <c r="H604" s="264">
        <v>3860800</v>
      </c>
      <c r="I604" s="265">
        <v>2480868.5099999998</v>
      </c>
      <c r="J604" s="266">
        <f t="shared" si="29"/>
        <v>1379931.4900000002</v>
      </c>
      <c r="K604" s="43" t="str">
        <f t="shared" si="30"/>
        <v>90209020110000590612</v>
      </c>
      <c r="L604" s="53" t="str">
        <f t="shared" si="31"/>
        <v>90209020110000590612</v>
      </c>
    </row>
    <row r="605" spans="1:12" s="45" customFormat="1" ht="12.75" customHeight="1">
      <c r="A605" s="254"/>
      <c r="B605" s="255" t="s">
        <v>544</v>
      </c>
      <c r="C605" s="256" t="s">
        <v>273</v>
      </c>
      <c r="D605" s="281" t="s">
        <v>936</v>
      </c>
      <c r="E605" s="257" t="s">
        <v>945</v>
      </c>
      <c r="F605" s="282"/>
      <c r="G605" s="283" t="s">
        <v>548</v>
      </c>
      <c r="H605" s="246">
        <v>803600</v>
      </c>
      <c r="I605" s="252">
        <v>621822.62</v>
      </c>
      <c r="J605" s="253">
        <v>181777.38</v>
      </c>
      <c r="K605" s="43" t="str">
        <f>C605 &amp; D605 &amp;E605 &amp; F605 &amp; G605</f>
        <v>90209020920029580000</v>
      </c>
      <c r="L605" s="70" t="s">
        <v>946</v>
      </c>
    </row>
    <row r="606" spans="1:12" s="45" customFormat="1" ht="22.5" customHeight="1">
      <c r="A606" s="254" t="s">
        <v>674</v>
      </c>
      <c r="B606" s="255" t="s">
        <v>544</v>
      </c>
      <c r="C606" s="256" t="s">
        <v>273</v>
      </c>
      <c r="D606" s="281" t="s">
        <v>936</v>
      </c>
      <c r="E606" s="257" t="s">
        <v>945</v>
      </c>
      <c r="F606" s="282"/>
      <c r="G606" s="283" t="s">
        <v>675</v>
      </c>
      <c r="H606" s="246">
        <v>803600</v>
      </c>
      <c r="I606" s="252">
        <v>621822.62</v>
      </c>
      <c r="J606" s="253">
        <v>181777.38</v>
      </c>
      <c r="K606" s="43" t="str">
        <f>C606 &amp; D606 &amp;E606 &amp; F606 &amp; G606</f>
        <v>90209020920029580600</v>
      </c>
      <c r="L606" s="70" t="s">
        <v>947</v>
      </c>
    </row>
    <row r="607" spans="1:12" s="45" customFormat="1" ht="12.75" customHeight="1">
      <c r="A607" s="254" t="s">
        <v>927</v>
      </c>
      <c r="B607" s="255" t="s">
        <v>544</v>
      </c>
      <c r="C607" s="256" t="s">
        <v>273</v>
      </c>
      <c r="D607" s="281" t="s">
        <v>936</v>
      </c>
      <c r="E607" s="257" t="s">
        <v>945</v>
      </c>
      <c r="F607" s="282"/>
      <c r="G607" s="283" t="s">
        <v>928</v>
      </c>
      <c r="H607" s="246">
        <v>803600</v>
      </c>
      <c r="I607" s="252">
        <v>621822.62</v>
      </c>
      <c r="J607" s="253">
        <v>181777.38</v>
      </c>
      <c r="K607" s="43" t="str">
        <f>C607 &amp; D607 &amp;E607 &amp; F607 &amp; G607</f>
        <v>90209020920029580610</v>
      </c>
      <c r="L607" s="70" t="s">
        <v>948</v>
      </c>
    </row>
    <row r="608" spans="1:12" s="45" customFormat="1" ht="12.75" customHeight="1">
      <c r="A608" s="258" t="s">
        <v>930</v>
      </c>
      <c r="B608" s="259" t="s">
        <v>544</v>
      </c>
      <c r="C608" s="260" t="s">
        <v>273</v>
      </c>
      <c r="D608" s="284" t="s">
        <v>936</v>
      </c>
      <c r="E608" s="261" t="s">
        <v>945</v>
      </c>
      <c r="F608" s="285"/>
      <c r="G608" s="286" t="s">
        <v>931</v>
      </c>
      <c r="H608" s="264">
        <v>803600</v>
      </c>
      <c r="I608" s="265">
        <v>621822.62</v>
      </c>
      <c r="J608" s="266">
        <f t="shared" si="29"/>
        <v>181777.38</v>
      </c>
      <c r="K608" s="43" t="str">
        <f t="shared" si="30"/>
        <v>90209020920029580612</v>
      </c>
      <c r="L608" s="53" t="str">
        <f t="shared" si="31"/>
        <v>90209020920029580612</v>
      </c>
    </row>
    <row r="609" spans="1:12" s="45" customFormat="1" ht="12.75" customHeight="1">
      <c r="A609" s="254"/>
      <c r="B609" s="255" t="s">
        <v>544</v>
      </c>
      <c r="C609" s="256" t="s">
        <v>273</v>
      </c>
      <c r="D609" s="281" t="s">
        <v>936</v>
      </c>
      <c r="E609" s="257" t="s">
        <v>949</v>
      </c>
      <c r="F609" s="282"/>
      <c r="G609" s="283" t="s">
        <v>548</v>
      </c>
      <c r="H609" s="246">
        <v>100000</v>
      </c>
      <c r="I609" s="252">
        <v>99742.5</v>
      </c>
      <c r="J609" s="253">
        <v>257.5</v>
      </c>
      <c r="K609" s="43" t="str">
        <f>C609 &amp; D609 &amp;E609 &amp; F609 &amp; G609</f>
        <v>90209020930021660000</v>
      </c>
      <c r="L609" s="70" t="s">
        <v>950</v>
      </c>
    </row>
    <row r="610" spans="1:12" s="45" customFormat="1" ht="22.5" customHeight="1">
      <c r="A610" s="254" t="s">
        <v>674</v>
      </c>
      <c r="B610" s="255" t="s">
        <v>544</v>
      </c>
      <c r="C610" s="256" t="s">
        <v>273</v>
      </c>
      <c r="D610" s="281" t="s">
        <v>936</v>
      </c>
      <c r="E610" s="257" t="s">
        <v>949</v>
      </c>
      <c r="F610" s="282"/>
      <c r="G610" s="283" t="s">
        <v>675</v>
      </c>
      <c r="H610" s="246">
        <v>100000</v>
      </c>
      <c r="I610" s="252">
        <v>99742.5</v>
      </c>
      <c r="J610" s="253">
        <v>257.5</v>
      </c>
      <c r="K610" s="43" t="str">
        <f>C610 &amp; D610 &amp;E610 &amp; F610 &amp; G610</f>
        <v>90209020930021660600</v>
      </c>
      <c r="L610" s="70" t="s">
        <v>951</v>
      </c>
    </row>
    <row r="611" spans="1:12" s="45" customFormat="1" ht="12.75" customHeight="1">
      <c r="A611" s="254" t="s">
        <v>927</v>
      </c>
      <c r="B611" s="255" t="s">
        <v>544</v>
      </c>
      <c r="C611" s="256" t="s">
        <v>273</v>
      </c>
      <c r="D611" s="281" t="s">
        <v>936</v>
      </c>
      <c r="E611" s="257" t="s">
        <v>949</v>
      </c>
      <c r="F611" s="282"/>
      <c r="G611" s="283" t="s">
        <v>928</v>
      </c>
      <c r="H611" s="246">
        <v>100000</v>
      </c>
      <c r="I611" s="252">
        <v>99742.5</v>
      </c>
      <c r="J611" s="253">
        <v>257.5</v>
      </c>
      <c r="K611" s="43" t="str">
        <f>C611 &amp; D611 &amp;E611 &amp; F611 &amp; G611</f>
        <v>90209020930021660610</v>
      </c>
      <c r="L611" s="70" t="s">
        <v>952</v>
      </c>
    </row>
    <row r="612" spans="1:12" s="45" customFormat="1" ht="12.75" customHeight="1">
      <c r="A612" s="258" t="s">
        <v>930</v>
      </c>
      <c r="B612" s="259" t="s">
        <v>544</v>
      </c>
      <c r="C612" s="260" t="s">
        <v>273</v>
      </c>
      <c r="D612" s="284" t="s">
        <v>936</v>
      </c>
      <c r="E612" s="261" t="s">
        <v>949</v>
      </c>
      <c r="F612" s="285"/>
      <c r="G612" s="286" t="s">
        <v>931</v>
      </c>
      <c r="H612" s="264">
        <v>100000</v>
      </c>
      <c r="I612" s="265">
        <v>99742.5</v>
      </c>
      <c r="J612" s="266">
        <f t="shared" si="29"/>
        <v>257.5</v>
      </c>
      <c r="K612" s="43" t="str">
        <f t="shared" si="30"/>
        <v>90209020930021660612</v>
      </c>
      <c r="L612" s="53" t="str">
        <f t="shared" si="31"/>
        <v>90209020930021660612</v>
      </c>
    </row>
    <row r="613" spans="1:12" s="45" customFormat="1" ht="12.75" customHeight="1">
      <c r="A613" s="254"/>
      <c r="B613" s="255" t="s">
        <v>544</v>
      </c>
      <c r="C613" s="256" t="s">
        <v>273</v>
      </c>
      <c r="D613" s="281" t="s">
        <v>936</v>
      </c>
      <c r="E613" s="257" t="s">
        <v>953</v>
      </c>
      <c r="F613" s="282"/>
      <c r="G613" s="283" t="s">
        <v>548</v>
      </c>
      <c r="H613" s="246">
        <v>201443.23</v>
      </c>
      <c r="I613" s="252">
        <v>201443.23</v>
      </c>
      <c r="J613" s="253">
        <v>0</v>
      </c>
      <c r="K613" s="43" t="str">
        <f>C613 &amp; D613 &amp;E613 &amp; F613 &amp; G613</f>
        <v>90209021010000590000</v>
      </c>
      <c r="L613" s="70" t="s">
        <v>954</v>
      </c>
    </row>
    <row r="614" spans="1:12" s="45" customFormat="1" ht="22.5" customHeight="1">
      <c r="A614" s="254" t="s">
        <v>674</v>
      </c>
      <c r="B614" s="255" t="s">
        <v>544</v>
      </c>
      <c r="C614" s="256" t="s">
        <v>273</v>
      </c>
      <c r="D614" s="281" t="s">
        <v>936</v>
      </c>
      <c r="E614" s="257" t="s">
        <v>953</v>
      </c>
      <c r="F614" s="282"/>
      <c r="G614" s="283" t="s">
        <v>675</v>
      </c>
      <c r="H614" s="246">
        <v>201443.23</v>
      </c>
      <c r="I614" s="252">
        <v>201443.23</v>
      </c>
      <c r="J614" s="253">
        <v>0</v>
      </c>
      <c r="K614" s="43" t="str">
        <f>C614 &amp; D614 &amp;E614 &amp; F614 &amp; G614</f>
        <v>90209021010000590600</v>
      </c>
      <c r="L614" s="70" t="s">
        <v>955</v>
      </c>
    </row>
    <row r="615" spans="1:12" s="45" customFormat="1" ht="12.75" customHeight="1">
      <c r="A615" s="254" t="s">
        <v>927</v>
      </c>
      <c r="B615" s="255" t="s">
        <v>544</v>
      </c>
      <c r="C615" s="256" t="s">
        <v>273</v>
      </c>
      <c r="D615" s="281" t="s">
        <v>936</v>
      </c>
      <c r="E615" s="257" t="s">
        <v>953</v>
      </c>
      <c r="F615" s="282"/>
      <c r="G615" s="283" t="s">
        <v>928</v>
      </c>
      <c r="H615" s="246">
        <v>201443.23</v>
      </c>
      <c r="I615" s="252">
        <v>201443.23</v>
      </c>
      <c r="J615" s="253">
        <v>0</v>
      </c>
      <c r="K615" s="43" t="str">
        <f>C615 &amp; D615 &amp;E615 &amp; F615 &amp; G615</f>
        <v>90209021010000590610</v>
      </c>
      <c r="L615" s="70" t="s">
        <v>956</v>
      </c>
    </row>
    <row r="616" spans="1:12" s="45" customFormat="1" ht="12.75" customHeight="1">
      <c r="A616" s="258" t="s">
        <v>930</v>
      </c>
      <c r="B616" s="259" t="s">
        <v>544</v>
      </c>
      <c r="C616" s="260" t="s">
        <v>273</v>
      </c>
      <c r="D616" s="284" t="s">
        <v>936</v>
      </c>
      <c r="E616" s="261" t="s">
        <v>953</v>
      </c>
      <c r="F616" s="285"/>
      <c r="G616" s="286" t="s">
        <v>931</v>
      </c>
      <c r="H616" s="264">
        <v>201443.23</v>
      </c>
      <c r="I616" s="265">
        <v>201443.23</v>
      </c>
      <c r="J616" s="266">
        <f t="shared" si="29"/>
        <v>0</v>
      </c>
      <c r="K616" s="43" t="str">
        <f t="shared" si="30"/>
        <v>90209021010000590612</v>
      </c>
      <c r="L616" s="53" t="str">
        <f t="shared" si="31"/>
        <v>90209021010000590612</v>
      </c>
    </row>
    <row r="617" spans="1:12" s="45" customFormat="1" ht="12.75" customHeight="1">
      <c r="A617" s="254"/>
      <c r="B617" s="255" t="s">
        <v>544</v>
      </c>
      <c r="C617" s="256" t="s">
        <v>273</v>
      </c>
      <c r="D617" s="281" t="s">
        <v>936</v>
      </c>
      <c r="E617" s="257" t="s">
        <v>957</v>
      </c>
      <c r="F617" s="282"/>
      <c r="G617" s="283" t="s">
        <v>548</v>
      </c>
      <c r="H617" s="246">
        <v>210000</v>
      </c>
      <c r="I617" s="252">
        <v>157500</v>
      </c>
      <c r="J617" s="253">
        <v>52500</v>
      </c>
      <c r="K617" s="43" t="str">
        <f>C617 &amp; D617 &amp;E617 &amp; F617 &amp; G617</f>
        <v>90209021040000590000</v>
      </c>
      <c r="L617" s="70" t="s">
        <v>958</v>
      </c>
    </row>
    <row r="618" spans="1:12" s="45" customFormat="1" ht="22.5" customHeight="1">
      <c r="A618" s="254" t="s">
        <v>674</v>
      </c>
      <c r="B618" s="255" t="s">
        <v>544</v>
      </c>
      <c r="C618" s="256" t="s">
        <v>273</v>
      </c>
      <c r="D618" s="281" t="s">
        <v>936</v>
      </c>
      <c r="E618" s="257" t="s">
        <v>957</v>
      </c>
      <c r="F618" s="282"/>
      <c r="G618" s="283" t="s">
        <v>675</v>
      </c>
      <c r="H618" s="246">
        <v>210000</v>
      </c>
      <c r="I618" s="252">
        <v>157500</v>
      </c>
      <c r="J618" s="253">
        <v>52500</v>
      </c>
      <c r="K618" s="43" t="str">
        <f>C618 &amp; D618 &amp;E618 &amp; F618 &amp; G618</f>
        <v>90209021040000590600</v>
      </c>
      <c r="L618" s="70" t="s">
        <v>959</v>
      </c>
    </row>
    <row r="619" spans="1:12" s="45" customFormat="1" ht="12.75" customHeight="1">
      <c r="A619" s="254" t="s">
        <v>927</v>
      </c>
      <c r="B619" s="255" t="s">
        <v>544</v>
      </c>
      <c r="C619" s="256" t="s">
        <v>273</v>
      </c>
      <c r="D619" s="281" t="s">
        <v>936</v>
      </c>
      <c r="E619" s="257" t="s">
        <v>957</v>
      </c>
      <c r="F619" s="282"/>
      <c r="G619" s="283" t="s">
        <v>928</v>
      </c>
      <c r="H619" s="246">
        <v>210000</v>
      </c>
      <c r="I619" s="252">
        <v>157500</v>
      </c>
      <c r="J619" s="253">
        <v>52500</v>
      </c>
      <c r="K619" s="43" t="str">
        <f>C619 &amp; D619 &amp;E619 &amp; F619 &amp; G619</f>
        <v>90209021040000590610</v>
      </c>
      <c r="L619" s="70" t="s">
        <v>960</v>
      </c>
    </row>
    <row r="620" spans="1:12" s="45" customFormat="1" ht="12.75" customHeight="1">
      <c r="A620" s="258" t="s">
        <v>930</v>
      </c>
      <c r="B620" s="259" t="s">
        <v>544</v>
      </c>
      <c r="C620" s="260" t="s">
        <v>273</v>
      </c>
      <c r="D620" s="284" t="s">
        <v>936</v>
      </c>
      <c r="E620" s="261" t="s">
        <v>957</v>
      </c>
      <c r="F620" s="285"/>
      <c r="G620" s="286" t="s">
        <v>931</v>
      </c>
      <c r="H620" s="264">
        <v>210000</v>
      </c>
      <c r="I620" s="265">
        <v>157500</v>
      </c>
      <c r="J620" s="266">
        <f t="shared" si="29"/>
        <v>52500</v>
      </c>
      <c r="K620" s="43" t="str">
        <f t="shared" si="30"/>
        <v>90209021040000590612</v>
      </c>
      <c r="L620" s="53" t="str">
        <f t="shared" si="31"/>
        <v>90209021040000590612</v>
      </c>
    </row>
    <row r="621" spans="1:12" s="45" customFormat="1" ht="12.75" customHeight="1">
      <c r="A621" s="254" t="s">
        <v>961</v>
      </c>
      <c r="B621" s="255" t="s">
        <v>544</v>
      </c>
      <c r="C621" s="256" t="s">
        <v>273</v>
      </c>
      <c r="D621" s="281" t="s">
        <v>962</v>
      </c>
      <c r="E621" s="257" t="s">
        <v>547</v>
      </c>
      <c r="F621" s="282"/>
      <c r="G621" s="283" t="s">
        <v>548</v>
      </c>
      <c r="H621" s="246">
        <v>19233700</v>
      </c>
      <c r="I621" s="252">
        <v>15065745.529999999</v>
      </c>
      <c r="J621" s="253">
        <v>4167954.47</v>
      </c>
      <c r="K621" s="43" t="str">
        <f>C621 &amp; D621 &amp;E621 &amp; F621 &amp; G621</f>
        <v>90210000000000000000</v>
      </c>
      <c r="L621" s="70" t="s">
        <v>275</v>
      </c>
    </row>
    <row r="622" spans="1:12" s="45" customFormat="1" ht="12.75" customHeight="1">
      <c r="A622" s="254" t="s">
        <v>963</v>
      </c>
      <c r="B622" s="255" t="s">
        <v>544</v>
      </c>
      <c r="C622" s="256" t="s">
        <v>273</v>
      </c>
      <c r="D622" s="281" t="s">
        <v>964</v>
      </c>
      <c r="E622" s="257" t="s">
        <v>547</v>
      </c>
      <c r="F622" s="282"/>
      <c r="G622" s="283" t="s">
        <v>548</v>
      </c>
      <c r="H622" s="246">
        <v>485000</v>
      </c>
      <c r="I622" s="252">
        <v>393280</v>
      </c>
      <c r="J622" s="253">
        <v>91720</v>
      </c>
      <c r="K622" s="43" t="str">
        <f>C622 &amp; D622 &amp;E622 &amp; F622 &amp; G622</f>
        <v>90210030000000000000</v>
      </c>
      <c r="L622" s="70" t="s">
        <v>965</v>
      </c>
    </row>
    <row r="623" spans="1:12" s="45" customFormat="1" ht="12.75" customHeight="1">
      <c r="A623" s="254"/>
      <c r="B623" s="255" t="s">
        <v>544</v>
      </c>
      <c r="C623" s="256" t="s">
        <v>273</v>
      </c>
      <c r="D623" s="281" t="s">
        <v>964</v>
      </c>
      <c r="E623" s="257" t="s">
        <v>966</v>
      </c>
      <c r="F623" s="282"/>
      <c r="G623" s="283" t="s">
        <v>548</v>
      </c>
      <c r="H623" s="246">
        <v>189167</v>
      </c>
      <c r="I623" s="252">
        <v>136334</v>
      </c>
      <c r="J623" s="253">
        <v>52833</v>
      </c>
      <c r="K623" s="43" t="str">
        <f>C623 &amp; D623 &amp;E623 &amp; F623 &amp; G623</f>
        <v>90210031750011450000</v>
      </c>
      <c r="L623" s="70" t="s">
        <v>967</v>
      </c>
    </row>
    <row r="624" spans="1:12" s="45" customFormat="1" ht="12.75" customHeight="1">
      <c r="A624" s="254" t="s">
        <v>968</v>
      </c>
      <c r="B624" s="255" t="s">
        <v>544</v>
      </c>
      <c r="C624" s="256" t="s">
        <v>273</v>
      </c>
      <c r="D624" s="281" t="s">
        <v>964</v>
      </c>
      <c r="E624" s="257" t="s">
        <v>966</v>
      </c>
      <c r="F624" s="282"/>
      <c r="G624" s="283" t="s">
        <v>969</v>
      </c>
      <c r="H624" s="246">
        <v>189167</v>
      </c>
      <c r="I624" s="252">
        <v>136334</v>
      </c>
      <c r="J624" s="253">
        <v>52833</v>
      </c>
      <c r="K624" s="43" t="str">
        <f>C624 &amp; D624 &amp;E624 &amp; F624 &amp; G624</f>
        <v>90210031750011450300</v>
      </c>
      <c r="L624" s="70" t="s">
        <v>970</v>
      </c>
    </row>
    <row r="625" spans="1:12" s="45" customFormat="1" ht="22.5" customHeight="1">
      <c r="A625" s="254" t="s">
        <v>971</v>
      </c>
      <c r="B625" s="255" t="s">
        <v>544</v>
      </c>
      <c r="C625" s="256" t="s">
        <v>273</v>
      </c>
      <c r="D625" s="281" t="s">
        <v>964</v>
      </c>
      <c r="E625" s="257" t="s">
        <v>966</v>
      </c>
      <c r="F625" s="282"/>
      <c r="G625" s="283" t="s">
        <v>972</v>
      </c>
      <c r="H625" s="246">
        <v>189167</v>
      </c>
      <c r="I625" s="252">
        <v>136334</v>
      </c>
      <c r="J625" s="253">
        <v>52833</v>
      </c>
      <c r="K625" s="43" t="str">
        <f>C625 &amp; D625 &amp;E625 &amp; F625 &amp; G625</f>
        <v>90210031750011450320</v>
      </c>
      <c r="L625" s="70" t="s">
        <v>973</v>
      </c>
    </row>
    <row r="626" spans="1:12" s="45" customFormat="1" ht="12.75" customHeight="1">
      <c r="A626" s="258" t="s">
        <v>974</v>
      </c>
      <c r="B626" s="259" t="s">
        <v>544</v>
      </c>
      <c r="C626" s="260" t="s">
        <v>273</v>
      </c>
      <c r="D626" s="284" t="s">
        <v>964</v>
      </c>
      <c r="E626" s="261" t="s">
        <v>966</v>
      </c>
      <c r="F626" s="285"/>
      <c r="G626" s="286" t="s">
        <v>975</v>
      </c>
      <c r="H626" s="264">
        <v>189167</v>
      </c>
      <c r="I626" s="265">
        <v>136334</v>
      </c>
      <c r="J626" s="266">
        <f t="shared" si="29"/>
        <v>52833</v>
      </c>
      <c r="K626" s="43" t="str">
        <f t="shared" si="30"/>
        <v>90210031750011450322</v>
      </c>
      <c r="L626" s="53" t="str">
        <f t="shared" si="31"/>
        <v>90210031750011450322</v>
      </c>
    </row>
    <row r="627" spans="1:12" s="45" customFormat="1" ht="12.75" customHeight="1">
      <c r="A627" s="254"/>
      <c r="B627" s="255" t="s">
        <v>544</v>
      </c>
      <c r="C627" s="256" t="s">
        <v>273</v>
      </c>
      <c r="D627" s="281" t="s">
        <v>964</v>
      </c>
      <c r="E627" s="257" t="s">
        <v>976</v>
      </c>
      <c r="F627" s="282"/>
      <c r="G627" s="283" t="s">
        <v>548</v>
      </c>
      <c r="H627" s="246">
        <v>294833</v>
      </c>
      <c r="I627" s="252">
        <v>256946</v>
      </c>
      <c r="J627" s="253">
        <v>37887</v>
      </c>
      <c r="K627" s="43" t="str">
        <f>C627 &amp; D627 &amp;E627 &amp; F627 &amp; G627</f>
        <v>90210031750011460000</v>
      </c>
      <c r="L627" s="70" t="s">
        <v>977</v>
      </c>
    </row>
    <row r="628" spans="1:12" s="45" customFormat="1" ht="12.75" customHeight="1">
      <c r="A628" s="254" t="s">
        <v>968</v>
      </c>
      <c r="B628" s="255" t="s">
        <v>544</v>
      </c>
      <c r="C628" s="256" t="s">
        <v>273</v>
      </c>
      <c r="D628" s="281" t="s">
        <v>964</v>
      </c>
      <c r="E628" s="257" t="s">
        <v>976</v>
      </c>
      <c r="F628" s="282"/>
      <c r="G628" s="283" t="s">
        <v>969</v>
      </c>
      <c r="H628" s="246">
        <v>294833</v>
      </c>
      <c r="I628" s="252">
        <v>256946</v>
      </c>
      <c r="J628" s="253">
        <v>37887</v>
      </c>
      <c r="K628" s="43" t="str">
        <f>C628 &amp; D628 &amp;E628 &amp; F628 &amp; G628</f>
        <v>90210031750011460300</v>
      </c>
      <c r="L628" s="70" t="s">
        <v>978</v>
      </c>
    </row>
    <row r="629" spans="1:12" s="45" customFormat="1" ht="22.5" customHeight="1">
      <c r="A629" s="254" t="s">
        <v>971</v>
      </c>
      <c r="B629" s="255" t="s">
        <v>544</v>
      </c>
      <c r="C629" s="256" t="s">
        <v>273</v>
      </c>
      <c r="D629" s="281" t="s">
        <v>964</v>
      </c>
      <c r="E629" s="257" t="s">
        <v>976</v>
      </c>
      <c r="F629" s="282"/>
      <c r="G629" s="283" t="s">
        <v>972</v>
      </c>
      <c r="H629" s="246">
        <v>294833</v>
      </c>
      <c r="I629" s="252">
        <v>256946</v>
      </c>
      <c r="J629" s="253">
        <v>37887</v>
      </c>
      <c r="K629" s="43" t="str">
        <f>C629 &amp; D629 &amp;E629 &amp; F629 &amp; G629</f>
        <v>90210031750011460320</v>
      </c>
      <c r="L629" s="70" t="s">
        <v>979</v>
      </c>
    </row>
    <row r="630" spans="1:12" s="45" customFormat="1" ht="12.75" customHeight="1">
      <c r="A630" s="258" t="s">
        <v>974</v>
      </c>
      <c r="B630" s="259" t="s">
        <v>544</v>
      </c>
      <c r="C630" s="260" t="s">
        <v>273</v>
      </c>
      <c r="D630" s="284" t="s">
        <v>964</v>
      </c>
      <c r="E630" s="261" t="s">
        <v>976</v>
      </c>
      <c r="F630" s="285"/>
      <c r="G630" s="286" t="s">
        <v>975</v>
      </c>
      <c r="H630" s="264">
        <v>294833</v>
      </c>
      <c r="I630" s="265">
        <v>256946</v>
      </c>
      <c r="J630" s="266">
        <f t="shared" si="29"/>
        <v>37887</v>
      </c>
      <c r="K630" s="43" t="str">
        <f t="shared" si="30"/>
        <v>90210031750011460322</v>
      </c>
      <c r="L630" s="53" t="str">
        <f t="shared" si="31"/>
        <v>90210031750011460322</v>
      </c>
    </row>
    <row r="631" spans="1:12" s="45" customFormat="1" ht="12.75" customHeight="1">
      <c r="A631" s="254"/>
      <c r="B631" s="255" t="s">
        <v>544</v>
      </c>
      <c r="C631" s="256" t="s">
        <v>273</v>
      </c>
      <c r="D631" s="281" t="s">
        <v>964</v>
      </c>
      <c r="E631" s="257" t="s">
        <v>980</v>
      </c>
      <c r="F631" s="282"/>
      <c r="G631" s="283" t="s">
        <v>548</v>
      </c>
      <c r="H631" s="246">
        <v>1000</v>
      </c>
      <c r="I631" s="252">
        <v>0</v>
      </c>
      <c r="J631" s="253">
        <v>1000</v>
      </c>
      <c r="K631" s="43" t="str">
        <f>C631 &amp; D631 &amp;E631 &amp; F631 &amp; G631</f>
        <v>90210039990051350000</v>
      </c>
      <c r="L631" s="70" t="s">
        <v>981</v>
      </c>
    </row>
    <row r="632" spans="1:12" s="45" customFormat="1" ht="12.75" customHeight="1">
      <c r="A632" s="254" t="s">
        <v>968</v>
      </c>
      <c r="B632" s="255" t="s">
        <v>544</v>
      </c>
      <c r="C632" s="256" t="s">
        <v>273</v>
      </c>
      <c r="D632" s="281" t="s">
        <v>964</v>
      </c>
      <c r="E632" s="257" t="s">
        <v>980</v>
      </c>
      <c r="F632" s="282"/>
      <c r="G632" s="283" t="s">
        <v>969</v>
      </c>
      <c r="H632" s="246">
        <v>1000</v>
      </c>
      <c r="I632" s="252">
        <v>0</v>
      </c>
      <c r="J632" s="253">
        <v>1000</v>
      </c>
      <c r="K632" s="43" t="str">
        <f>C632 &amp; D632 &amp;E632 &amp; F632 &amp; G632</f>
        <v>90210039990051350300</v>
      </c>
      <c r="L632" s="70" t="s">
        <v>982</v>
      </c>
    </row>
    <row r="633" spans="1:12" s="45" customFormat="1" ht="22.5" customHeight="1">
      <c r="A633" s="254" t="s">
        <v>971</v>
      </c>
      <c r="B633" s="255" t="s">
        <v>544</v>
      </c>
      <c r="C633" s="256" t="s">
        <v>273</v>
      </c>
      <c r="D633" s="281" t="s">
        <v>964</v>
      </c>
      <c r="E633" s="257" t="s">
        <v>980</v>
      </c>
      <c r="F633" s="282"/>
      <c r="G633" s="283" t="s">
        <v>972</v>
      </c>
      <c r="H633" s="246">
        <v>1000</v>
      </c>
      <c r="I633" s="252">
        <v>0</v>
      </c>
      <c r="J633" s="253">
        <v>1000</v>
      </c>
      <c r="K633" s="43" t="str">
        <f>C633 &amp; D633 &amp;E633 &amp; F633 &amp; G633</f>
        <v>90210039990051350320</v>
      </c>
      <c r="L633" s="70" t="s">
        <v>983</v>
      </c>
    </row>
    <row r="634" spans="1:12" s="45" customFormat="1" ht="12.75" customHeight="1">
      <c r="A634" s="258" t="s">
        <v>974</v>
      </c>
      <c r="B634" s="259" t="s">
        <v>544</v>
      </c>
      <c r="C634" s="260" t="s">
        <v>273</v>
      </c>
      <c r="D634" s="284" t="s">
        <v>964</v>
      </c>
      <c r="E634" s="261" t="s">
        <v>980</v>
      </c>
      <c r="F634" s="285"/>
      <c r="G634" s="286" t="s">
        <v>975</v>
      </c>
      <c r="H634" s="264">
        <v>1000</v>
      </c>
      <c r="I634" s="265">
        <v>0</v>
      </c>
      <c r="J634" s="266">
        <f t="shared" si="29"/>
        <v>1000</v>
      </c>
      <c r="K634" s="43" t="str">
        <f t="shared" si="30"/>
        <v>90210039990051350322</v>
      </c>
      <c r="L634" s="53" t="str">
        <f t="shared" si="31"/>
        <v>90210039990051350322</v>
      </c>
    </row>
    <row r="635" spans="1:12" s="45" customFormat="1" ht="12.75" customHeight="1">
      <c r="A635" s="254" t="s">
        <v>984</v>
      </c>
      <c r="B635" s="255" t="s">
        <v>544</v>
      </c>
      <c r="C635" s="256" t="s">
        <v>273</v>
      </c>
      <c r="D635" s="281" t="s">
        <v>985</v>
      </c>
      <c r="E635" s="257" t="s">
        <v>547</v>
      </c>
      <c r="F635" s="282"/>
      <c r="G635" s="283" t="s">
        <v>548</v>
      </c>
      <c r="H635" s="246">
        <v>17151400</v>
      </c>
      <c r="I635" s="252">
        <v>13362465.529999999</v>
      </c>
      <c r="J635" s="253">
        <v>3788934.47</v>
      </c>
      <c r="K635" s="43" t="str">
        <f>C635 &amp; D635 &amp;E635 &amp; F635 &amp; G635</f>
        <v>90210040000000000000</v>
      </c>
      <c r="L635" s="70" t="s">
        <v>986</v>
      </c>
    </row>
    <row r="636" spans="1:12" s="45" customFormat="1" ht="12.75" customHeight="1">
      <c r="A636" s="254"/>
      <c r="B636" s="255" t="s">
        <v>544</v>
      </c>
      <c r="C636" s="256" t="s">
        <v>273</v>
      </c>
      <c r="D636" s="281" t="s">
        <v>985</v>
      </c>
      <c r="E636" s="257" t="s">
        <v>987</v>
      </c>
      <c r="F636" s="282"/>
      <c r="G636" s="283" t="s">
        <v>548</v>
      </c>
      <c r="H636" s="246">
        <v>3091400</v>
      </c>
      <c r="I636" s="252">
        <v>3091200</v>
      </c>
      <c r="J636" s="253">
        <v>200</v>
      </c>
      <c r="K636" s="43" t="str">
        <f>C636 &amp; D636 &amp;E636 &amp; F636 &amp; G636</f>
        <v>902100406300L4970000</v>
      </c>
      <c r="L636" s="70" t="s">
        <v>988</v>
      </c>
    </row>
    <row r="637" spans="1:12" s="45" customFormat="1" ht="12.75" customHeight="1">
      <c r="A637" s="254" t="s">
        <v>968</v>
      </c>
      <c r="B637" s="255" t="s">
        <v>544</v>
      </c>
      <c r="C637" s="256" t="s">
        <v>273</v>
      </c>
      <c r="D637" s="281" t="s">
        <v>985</v>
      </c>
      <c r="E637" s="257" t="s">
        <v>987</v>
      </c>
      <c r="F637" s="282"/>
      <c r="G637" s="283" t="s">
        <v>969</v>
      </c>
      <c r="H637" s="246">
        <v>3091400</v>
      </c>
      <c r="I637" s="252">
        <v>3091200</v>
      </c>
      <c r="J637" s="253">
        <v>200</v>
      </c>
      <c r="K637" s="43" t="str">
        <f>C637 &amp; D637 &amp;E637 &amp; F637 &amp; G637</f>
        <v>902100406300L4970300</v>
      </c>
      <c r="L637" s="70" t="s">
        <v>989</v>
      </c>
    </row>
    <row r="638" spans="1:12" s="45" customFormat="1" ht="22.5" customHeight="1">
      <c r="A638" s="254" t="s">
        <v>971</v>
      </c>
      <c r="B638" s="255" t="s">
        <v>544</v>
      </c>
      <c r="C638" s="256" t="s">
        <v>273</v>
      </c>
      <c r="D638" s="281" t="s">
        <v>985</v>
      </c>
      <c r="E638" s="257" t="s">
        <v>987</v>
      </c>
      <c r="F638" s="282"/>
      <c r="G638" s="283" t="s">
        <v>972</v>
      </c>
      <c r="H638" s="246">
        <v>3091400</v>
      </c>
      <c r="I638" s="252">
        <v>3091200</v>
      </c>
      <c r="J638" s="253">
        <v>200</v>
      </c>
      <c r="K638" s="43" t="str">
        <f>C638 &amp; D638 &amp;E638 &amp; F638 &amp; G638</f>
        <v>902100406300L4970320</v>
      </c>
      <c r="L638" s="70" t="s">
        <v>990</v>
      </c>
    </row>
    <row r="639" spans="1:12" s="45" customFormat="1" ht="12.75" customHeight="1">
      <c r="A639" s="258" t="s">
        <v>974</v>
      </c>
      <c r="B639" s="259" t="s">
        <v>544</v>
      </c>
      <c r="C639" s="260" t="s">
        <v>273</v>
      </c>
      <c r="D639" s="284" t="s">
        <v>985</v>
      </c>
      <c r="E639" s="261" t="s">
        <v>987</v>
      </c>
      <c r="F639" s="285"/>
      <c r="G639" s="286" t="s">
        <v>975</v>
      </c>
      <c r="H639" s="264">
        <v>3091400</v>
      </c>
      <c r="I639" s="265">
        <v>3091200</v>
      </c>
      <c r="J639" s="266">
        <f t="shared" si="29"/>
        <v>200</v>
      </c>
      <c r="K639" s="43" t="str">
        <f t="shared" si="30"/>
        <v>902100406300L4970322</v>
      </c>
      <c r="L639" s="53" t="str">
        <f t="shared" si="31"/>
        <v>902100406300L4970322</v>
      </c>
    </row>
    <row r="640" spans="1:12" s="45" customFormat="1" ht="12.75" customHeight="1">
      <c r="A640" s="254"/>
      <c r="B640" s="255" t="s">
        <v>544</v>
      </c>
      <c r="C640" s="256" t="s">
        <v>273</v>
      </c>
      <c r="D640" s="281" t="s">
        <v>985</v>
      </c>
      <c r="E640" s="257" t="s">
        <v>991</v>
      </c>
      <c r="F640" s="282"/>
      <c r="G640" s="283" t="s">
        <v>548</v>
      </c>
      <c r="H640" s="246">
        <v>110000</v>
      </c>
      <c r="I640" s="252">
        <v>41265.53</v>
      </c>
      <c r="J640" s="253">
        <v>68734.47</v>
      </c>
      <c r="K640" s="43" t="str">
        <f>C640 &amp; D640 &amp;E640 &amp; F640 &amp; G640</f>
        <v>90210040630023310000</v>
      </c>
      <c r="L640" s="70" t="s">
        <v>992</v>
      </c>
    </row>
    <row r="641" spans="1:12" s="45" customFormat="1" ht="22.5" customHeight="1">
      <c r="A641" s="254" t="s">
        <v>571</v>
      </c>
      <c r="B641" s="255" t="s">
        <v>544</v>
      </c>
      <c r="C641" s="256" t="s">
        <v>273</v>
      </c>
      <c r="D641" s="281" t="s">
        <v>985</v>
      </c>
      <c r="E641" s="257" t="s">
        <v>991</v>
      </c>
      <c r="F641" s="282"/>
      <c r="G641" s="283" t="s">
        <v>544</v>
      </c>
      <c r="H641" s="246">
        <v>110000</v>
      </c>
      <c r="I641" s="252">
        <v>41265.53</v>
      </c>
      <c r="J641" s="253">
        <v>68734.47</v>
      </c>
      <c r="K641" s="43" t="str">
        <f>C641 &amp; D641 &amp;E641 &amp; F641 &amp; G641</f>
        <v>90210040630023310200</v>
      </c>
      <c r="L641" s="70" t="s">
        <v>993</v>
      </c>
    </row>
    <row r="642" spans="1:12" s="45" customFormat="1" ht="22.5" customHeight="1">
      <c r="A642" s="254" t="s">
        <v>573</v>
      </c>
      <c r="B642" s="255" t="s">
        <v>544</v>
      </c>
      <c r="C642" s="256" t="s">
        <v>273</v>
      </c>
      <c r="D642" s="281" t="s">
        <v>985</v>
      </c>
      <c r="E642" s="257" t="s">
        <v>991</v>
      </c>
      <c r="F642" s="282"/>
      <c r="G642" s="283" t="s">
        <v>574</v>
      </c>
      <c r="H642" s="246">
        <v>110000</v>
      </c>
      <c r="I642" s="252">
        <v>41265.53</v>
      </c>
      <c r="J642" s="253">
        <v>68734.47</v>
      </c>
      <c r="K642" s="43" t="str">
        <f>C642 &amp; D642 &amp;E642 &amp; F642 &amp; G642</f>
        <v>90210040630023310240</v>
      </c>
      <c r="L642" s="70" t="s">
        <v>994</v>
      </c>
    </row>
    <row r="643" spans="1:12" s="45" customFormat="1" ht="12.75" customHeight="1">
      <c r="A643" s="258" t="s">
        <v>576</v>
      </c>
      <c r="B643" s="259" t="s">
        <v>544</v>
      </c>
      <c r="C643" s="260" t="s">
        <v>273</v>
      </c>
      <c r="D643" s="284" t="s">
        <v>985</v>
      </c>
      <c r="E643" s="261" t="s">
        <v>991</v>
      </c>
      <c r="F643" s="285"/>
      <c r="G643" s="286" t="s">
        <v>577</v>
      </c>
      <c r="H643" s="264">
        <v>110000</v>
      </c>
      <c r="I643" s="265">
        <v>41265.53</v>
      </c>
      <c r="J643" s="266">
        <f t="shared" si="29"/>
        <v>68734.47</v>
      </c>
      <c r="K643" s="43" t="str">
        <f t="shared" si="30"/>
        <v>90210040630023310244</v>
      </c>
      <c r="L643" s="53" t="str">
        <f t="shared" si="31"/>
        <v>90210040630023310244</v>
      </c>
    </row>
    <row r="644" spans="1:12" s="45" customFormat="1" ht="12.75" customHeight="1">
      <c r="A644" s="254"/>
      <c r="B644" s="255" t="s">
        <v>544</v>
      </c>
      <c r="C644" s="256" t="s">
        <v>273</v>
      </c>
      <c r="D644" s="281" t="s">
        <v>985</v>
      </c>
      <c r="E644" s="257" t="s">
        <v>995</v>
      </c>
      <c r="F644" s="282"/>
      <c r="G644" s="283" t="s">
        <v>548</v>
      </c>
      <c r="H644" s="246">
        <v>13950000</v>
      </c>
      <c r="I644" s="252">
        <v>10230000</v>
      </c>
      <c r="J644" s="253">
        <v>3720000</v>
      </c>
      <c r="K644" s="43" t="str">
        <f>C644 &amp; D644 &amp;E644 &amp; F644 &amp; G644</f>
        <v>90210040630072400000</v>
      </c>
      <c r="L644" s="70" t="s">
        <v>996</v>
      </c>
    </row>
    <row r="645" spans="1:12" s="45" customFormat="1" ht="22.5" customHeight="1">
      <c r="A645" s="254" t="s">
        <v>997</v>
      </c>
      <c r="B645" s="255" t="s">
        <v>544</v>
      </c>
      <c r="C645" s="256" t="s">
        <v>273</v>
      </c>
      <c r="D645" s="281" t="s">
        <v>985</v>
      </c>
      <c r="E645" s="257" t="s">
        <v>995</v>
      </c>
      <c r="F645" s="282"/>
      <c r="G645" s="283" t="s">
        <v>998</v>
      </c>
      <c r="H645" s="246">
        <v>13950000</v>
      </c>
      <c r="I645" s="252">
        <v>10230000</v>
      </c>
      <c r="J645" s="253">
        <v>3720000</v>
      </c>
      <c r="K645" s="43" t="str">
        <f>C645 &amp; D645 &amp;E645 &amp; F645 &amp; G645</f>
        <v>90210040630072400400</v>
      </c>
      <c r="L645" s="70" t="s">
        <v>999</v>
      </c>
    </row>
    <row r="646" spans="1:12" s="45" customFormat="1" ht="12.75" customHeight="1">
      <c r="A646" s="254" t="s">
        <v>1000</v>
      </c>
      <c r="B646" s="255" t="s">
        <v>544</v>
      </c>
      <c r="C646" s="256" t="s">
        <v>273</v>
      </c>
      <c r="D646" s="281" t="s">
        <v>985</v>
      </c>
      <c r="E646" s="257" t="s">
        <v>995</v>
      </c>
      <c r="F646" s="282"/>
      <c r="G646" s="283" t="s">
        <v>1001</v>
      </c>
      <c r="H646" s="246">
        <v>13950000</v>
      </c>
      <c r="I646" s="252">
        <v>10230000</v>
      </c>
      <c r="J646" s="253">
        <v>3720000</v>
      </c>
      <c r="K646" s="43" t="str">
        <f>C646 &amp; D646 &amp;E646 &amp; F646 &amp; G646</f>
        <v>90210040630072400410</v>
      </c>
      <c r="L646" s="70" t="s">
        <v>1002</v>
      </c>
    </row>
    <row r="647" spans="1:12" s="45" customFormat="1" ht="33.75" customHeight="1">
      <c r="A647" s="258" t="s">
        <v>1003</v>
      </c>
      <c r="B647" s="259" t="s">
        <v>544</v>
      </c>
      <c r="C647" s="260" t="s">
        <v>273</v>
      </c>
      <c r="D647" s="284" t="s">
        <v>985</v>
      </c>
      <c r="E647" s="261" t="s">
        <v>995</v>
      </c>
      <c r="F647" s="285"/>
      <c r="G647" s="286" t="s">
        <v>1004</v>
      </c>
      <c r="H647" s="264">
        <v>13950000</v>
      </c>
      <c r="I647" s="265">
        <v>10230000</v>
      </c>
      <c r="J647" s="266">
        <f t="shared" si="29"/>
        <v>3720000</v>
      </c>
      <c r="K647" s="43" t="str">
        <f t="shared" si="30"/>
        <v>90210040630072400412</v>
      </c>
      <c r="L647" s="53" t="str">
        <f t="shared" si="31"/>
        <v>90210040630072400412</v>
      </c>
    </row>
    <row r="648" spans="1:12" s="45" customFormat="1" ht="12.75" customHeight="1">
      <c r="A648" s="254" t="s">
        <v>1005</v>
      </c>
      <c r="B648" s="255" t="s">
        <v>544</v>
      </c>
      <c r="C648" s="256" t="s">
        <v>273</v>
      </c>
      <c r="D648" s="281" t="s">
        <v>1006</v>
      </c>
      <c r="E648" s="257" t="s">
        <v>547</v>
      </c>
      <c r="F648" s="282"/>
      <c r="G648" s="283" t="s">
        <v>548</v>
      </c>
      <c r="H648" s="246">
        <v>1597300</v>
      </c>
      <c r="I648" s="252">
        <v>1310000</v>
      </c>
      <c r="J648" s="253">
        <v>287300</v>
      </c>
      <c r="K648" s="43" t="str">
        <f>C648 &amp; D648 &amp;E648 &amp; F648 &amp; G648</f>
        <v>90210060000000000000</v>
      </c>
      <c r="L648" s="70" t="s">
        <v>1007</v>
      </c>
    </row>
    <row r="649" spans="1:12" s="45" customFormat="1" ht="12.75" customHeight="1">
      <c r="A649" s="254"/>
      <c r="B649" s="255" t="s">
        <v>544</v>
      </c>
      <c r="C649" s="256" t="s">
        <v>273</v>
      </c>
      <c r="D649" s="281" t="s">
        <v>1006</v>
      </c>
      <c r="E649" s="257" t="s">
        <v>1008</v>
      </c>
      <c r="F649" s="282"/>
      <c r="G649" s="283" t="s">
        <v>548</v>
      </c>
      <c r="H649" s="246">
        <v>1597300</v>
      </c>
      <c r="I649" s="252">
        <v>1310000</v>
      </c>
      <c r="J649" s="253">
        <v>287300</v>
      </c>
      <c r="K649" s="43" t="str">
        <f>C649 &amp; D649 &amp;E649 &amp; F649 &amp; G649</f>
        <v>90210061520072110000</v>
      </c>
      <c r="L649" s="70" t="s">
        <v>1009</v>
      </c>
    </row>
    <row r="650" spans="1:12" s="45" customFormat="1" ht="22.5" customHeight="1">
      <c r="A650" s="254" t="s">
        <v>674</v>
      </c>
      <c r="B650" s="255" t="s">
        <v>544</v>
      </c>
      <c r="C650" s="256" t="s">
        <v>273</v>
      </c>
      <c r="D650" s="281" t="s">
        <v>1006</v>
      </c>
      <c r="E650" s="257" t="s">
        <v>1008</v>
      </c>
      <c r="F650" s="282"/>
      <c r="G650" s="283" t="s">
        <v>675</v>
      </c>
      <c r="H650" s="246">
        <v>1597300</v>
      </c>
      <c r="I650" s="252">
        <v>1310000</v>
      </c>
      <c r="J650" s="253">
        <v>287300</v>
      </c>
      <c r="K650" s="43" t="str">
        <f>C650 &amp; D650 &amp;E650 &amp; F650 &amp; G650</f>
        <v>90210061520072110600</v>
      </c>
      <c r="L650" s="70" t="s">
        <v>1010</v>
      </c>
    </row>
    <row r="651" spans="1:12" s="45" customFormat="1" ht="12.75" customHeight="1">
      <c r="A651" s="254" t="s">
        <v>677</v>
      </c>
      <c r="B651" s="255" t="s">
        <v>544</v>
      </c>
      <c r="C651" s="256" t="s">
        <v>273</v>
      </c>
      <c r="D651" s="281" t="s">
        <v>1006</v>
      </c>
      <c r="E651" s="257" t="s">
        <v>1008</v>
      </c>
      <c r="F651" s="282"/>
      <c r="G651" s="283" t="s">
        <v>678</v>
      </c>
      <c r="H651" s="246">
        <v>1597300</v>
      </c>
      <c r="I651" s="252">
        <v>1310000</v>
      </c>
      <c r="J651" s="253">
        <v>287300</v>
      </c>
      <c r="K651" s="43" t="str">
        <f>C651 &amp; D651 &amp;E651 &amp; F651 &amp; G651</f>
        <v>90210061520072110620</v>
      </c>
      <c r="L651" s="70" t="s">
        <v>1011</v>
      </c>
    </row>
    <row r="652" spans="1:12" s="45" customFormat="1" ht="45" customHeight="1">
      <c r="A652" s="258" t="s">
        <v>690</v>
      </c>
      <c r="B652" s="259" t="s">
        <v>544</v>
      </c>
      <c r="C652" s="260" t="s">
        <v>273</v>
      </c>
      <c r="D652" s="284" t="s">
        <v>1006</v>
      </c>
      <c r="E652" s="261" t="s">
        <v>1008</v>
      </c>
      <c r="F652" s="285"/>
      <c r="G652" s="286" t="s">
        <v>691</v>
      </c>
      <c r="H652" s="264">
        <v>1597300</v>
      </c>
      <c r="I652" s="265">
        <v>1310000</v>
      </c>
      <c r="J652" s="266">
        <f t="shared" si="29"/>
        <v>287300</v>
      </c>
      <c r="K652" s="43" t="str">
        <f t="shared" si="30"/>
        <v>90210061520072110621</v>
      </c>
      <c r="L652" s="53" t="str">
        <f t="shared" si="31"/>
        <v>90210061520072110621</v>
      </c>
    </row>
    <row r="653" spans="1:12" s="45" customFormat="1" ht="12.75" customHeight="1">
      <c r="A653" s="254" t="s">
        <v>1012</v>
      </c>
      <c r="B653" s="255" t="s">
        <v>544</v>
      </c>
      <c r="C653" s="256" t="s">
        <v>273</v>
      </c>
      <c r="D653" s="281" t="s">
        <v>1013</v>
      </c>
      <c r="E653" s="257" t="s">
        <v>547</v>
      </c>
      <c r="F653" s="282"/>
      <c r="G653" s="283" t="s">
        <v>548</v>
      </c>
      <c r="H653" s="246">
        <v>250000</v>
      </c>
      <c r="I653" s="252">
        <v>183380</v>
      </c>
      <c r="J653" s="253">
        <v>66620</v>
      </c>
      <c r="K653" s="43" t="str">
        <f>C653 &amp; D653 &amp;E653 &amp; F653 &amp; G653</f>
        <v>90211000000000000000</v>
      </c>
      <c r="L653" s="70" t="s">
        <v>1014</v>
      </c>
    </row>
    <row r="654" spans="1:12" s="45" customFormat="1" ht="12.75" customHeight="1">
      <c r="A654" s="254" t="s">
        <v>1015</v>
      </c>
      <c r="B654" s="255" t="s">
        <v>544</v>
      </c>
      <c r="C654" s="256" t="s">
        <v>273</v>
      </c>
      <c r="D654" s="281" t="s">
        <v>1016</v>
      </c>
      <c r="E654" s="257" t="s">
        <v>547</v>
      </c>
      <c r="F654" s="282"/>
      <c r="G654" s="283" t="s">
        <v>548</v>
      </c>
      <c r="H654" s="246">
        <v>250000</v>
      </c>
      <c r="I654" s="252">
        <v>183380</v>
      </c>
      <c r="J654" s="253">
        <v>66620</v>
      </c>
      <c r="K654" s="43" t="str">
        <f>C654 &amp; D654 &amp;E654 &amp; F654 &amp; G654</f>
        <v>90211010000000000000</v>
      </c>
      <c r="L654" s="70" t="s">
        <v>1017</v>
      </c>
    </row>
    <row r="655" spans="1:12" s="45" customFormat="1" ht="12.75" customHeight="1">
      <c r="A655" s="254"/>
      <c r="B655" s="255" t="s">
        <v>544</v>
      </c>
      <c r="C655" s="256" t="s">
        <v>273</v>
      </c>
      <c r="D655" s="281" t="s">
        <v>1016</v>
      </c>
      <c r="E655" s="257" t="s">
        <v>1018</v>
      </c>
      <c r="F655" s="282"/>
      <c r="G655" s="283" t="s">
        <v>548</v>
      </c>
      <c r="H655" s="246">
        <v>250000</v>
      </c>
      <c r="I655" s="252">
        <v>183380</v>
      </c>
      <c r="J655" s="253">
        <v>66620</v>
      </c>
      <c r="K655" s="43" t="str">
        <f>C655 &amp; D655 &amp;E655 &amp; F655 &amp; G655</f>
        <v>90211011310082950000</v>
      </c>
      <c r="L655" s="70" t="s">
        <v>1019</v>
      </c>
    </row>
    <row r="656" spans="1:12" s="45" customFormat="1" ht="56.25" customHeight="1">
      <c r="A656" s="254" t="s">
        <v>558</v>
      </c>
      <c r="B656" s="255" t="s">
        <v>544</v>
      </c>
      <c r="C656" s="256" t="s">
        <v>273</v>
      </c>
      <c r="D656" s="281" t="s">
        <v>1016</v>
      </c>
      <c r="E656" s="257" t="s">
        <v>1018</v>
      </c>
      <c r="F656" s="282"/>
      <c r="G656" s="283" t="s">
        <v>86</v>
      </c>
      <c r="H656" s="246">
        <v>72000</v>
      </c>
      <c r="I656" s="252">
        <v>38500</v>
      </c>
      <c r="J656" s="253">
        <v>33500</v>
      </c>
      <c r="K656" s="43" t="str">
        <f>C656 &amp; D656 &amp;E656 &amp; F656 &amp; G656</f>
        <v>90211011310082950100</v>
      </c>
      <c r="L656" s="70" t="s">
        <v>1020</v>
      </c>
    </row>
    <row r="657" spans="1:12" s="45" customFormat="1" ht="22.5" customHeight="1">
      <c r="A657" s="254" t="s">
        <v>560</v>
      </c>
      <c r="B657" s="255" t="s">
        <v>544</v>
      </c>
      <c r="C657" s="256" t="s">
        <v>273</v>
      </c>
      <c r="D657" s="281" t="s">
        <v>1016</v>
      </c>
      <c r="E657" s="257" t="s">
        <v>1018</v>
      </c>
      <c r="F657" s="282"/>
      <c r="G657" s="283" t="s">
        <v>561</v>
      </c>
      <c r="H657" s="246">
        <v>72000</v>
      </c>
      <c r="I657" s="252">
        <v>38500</v>
      </c>
      <c r="J657" s="253">
        <v>33500</v>
      </c>
      <c r="K657" s="43" t="str">
        <f>C657 &amp; D657 &amp;E657 &amp; F657 &amp; G657</f>
        <v>90211011310082950120</v>
      </c>
      <c r="L657" s="70" t="s">
        <v>1021</v>
      </c>
    </row>
    <row r="658" spans="1:12" s="45" customFormat="1" ht="45" customHeight="1">
      <c r="A658" s="258" t="s">
        <v>1022</v>
      </c>
      <c r="B658" s="259" t="s">
        <v>544</v>
      </c>
      <c r="C658" s="260" t="s">
        <v>273</v>
      </c>
      <c r="D658" s="284" t="s">
        <v>1016</v>
      </c>
      <c r="E658" s="261" t="s">
        <v>1018</v>
      </c>
      <c r="F658" s="285"/>
      <c r="G658" s="286" t="s">
        <v>1023</v>
      </c>
      <c r="H658" s="264">
        <v>72000</v>
      </c>
      <c r="I658" s="265">
        <v>38500</v>
      </c>
      <c r="J658" s="266">
        <f t="shared" si="29"/>
        <v>33500</v>
      </c>
      <c r="K658" s="43" t="str">
        <f t="shared" si="30"/>
        <v>90211011310082950123</v>
      </c>
      <c r="L658" s="53" t="str">
        <f t="shared" si="31"/>
        <v>90211011310082950123</v>
      </c>
    </row>
    <row r="659" spans="1:12" s="45" customFormat="1" ht="22.5" customHeight="1">
      <c r="A659" s="254" t="s">
        <v>571</v>
      </c>
      <c r="B659" s="255" t="s">
        <v>544</v>
      </c>
      <c r="C659" s="256" t="s">
        <v>273</v>
      </c>
      <c r="D659" s="281" t="s">
        <v>1016</v>
      </c>
      <c r="E659" s="257" t="s">
        <v>1018</v>
      </c>
      <c r="F659" s="282"/>
      <c r="G659" s="283" t="s">
        <v>544</v>
      </c>
      <c r="H659" s="246">
        <v>178000</v>
      </c>
      <c r="I659" s="252">
        <v>144880</v>
      </c>
      <c r="J659" s="253">
        <v>33120</v>
      </c>
      <c r="K659" s="43" t="str">
        <f>C659 &amp; D659 &amp;E659 &amp; F659 &amp; G659</f>
        <v>90211011310082950200</v>
      </c>
      <c r="L659" s="70" t="s">
        <v>1024</v>
      </c>
    </row>
    <row r="660" spans="1:12" s="45" customFormat="1" ht="22.5" customHeight="1">
      <c r="A660" s="254" t="s">
        <v>573</v>
      </c>
      <c r="B660" s="255" t="s">
        <v>544</v>
      </c>
      <c r="C660" s="256" t="s">
        <v>273</v>
      </c>
      <c r="D660" s="281" t="s">
        <v>1016</v>
      </c>
      <c r="E660" s="257" t="s">
        <v>1018</v>
      </c>
      <c r="F660" s="282"/>
      <c r="G660" s="283" t="s">
        <v>574</v>
      </c>
      <c r="H660" s="246">
        <v>178000</v>
      </c>
      <c r="I660" s="252">
        <v>144880</v>
      </c>
      <c r="J660" s="253">
        <v>33120</v>
      </c>
      <c r="K660" s="43" t="str">
        <f>C660 &amp; D660 &amp;E660 &amp; F660 &amp; G660</f>
        <v>90211011310082950240</v>
      </c>
      <c r="L660" s="70" t="s">
        <v>1025</v>
      </c>
    </row>
    <row r="661" spans="1:12" s="45" customFormat="1" ht="12.75" customHeight="1">
      <c r="A661" s="258" t="s">
        <v>576</v>
      </c>
      <c r="B661" s="259" t="s">
        <v>544</v>
      </c>
      <c r="C661" s="260" t="s">
        <v>273</v>
      </c>
      <c r="D661" s="284" t="s">
        <v>1016</v>
      </c>
      <c r="E661" s="261" t="s">
        <v>1018</v>
      </c>
      <c r="F661" s="285"/>
      <c r="G661" s="286" t="s">
        <v>577</v>
      </c>
      <c r="H661" s="264">
        <v>178000</v>
      </c>
      <c r="I661" s="265">
        <v>144880</v>
      </c>
      <c r="J661" s="266">
        <f t="shared" si="29"/>
        <v>33120</v>
      </c>
      <c r="K661" s="43" t="str">
        <f t="shared" si="30"/>
        <v>90211011310082950244</v>
      </c>
      <c r="L661" s="53" t="str">
        <f t="shared" si="31"/>
        <v>90211011310082950244</v>
      </c>
    </row>
    <row r="662" spans="1:12" s="45" customFormat="1" ht="12.75" customHeight="1">
      <c r="A662" s="254"/>
      <c r="B662" s="255" t="s">
        <v>544</v>
      </c>
      <c r="C662" s="256" t="s">
        <v>14</v>
      </c>
      <c r="D662" s="281" t="s">
        <v>546</v>
      </c>
      <c r="E662" s="257" t="s">
        <v>547</v>
      </c>
      <c r="F662" s="282"/>
      <c r="G662" s="283" t="s">
        <v>548</v>
      </c>
      <c r="H662" s="246">
        <v>7804200</v>
      </c>
      <c r="I662" s="252">
        <v>5277974.0199999996</v>
      </c>
      <c r="J662" s="253">
        <v>2526225.98</v>
      </c>
      <c r="K662" s="43" t="str">
        <f t="shared" ref="K662:K667" si="32">C662 &amp; D662 &amp;E662 &amp; F662 &amp; G662</f>
        <v>90400000000000000000</v>
      </c>
      <c r="L662" s="70" t="s">
        <v>423</v>
      </c>
    </row>
    <row r="663" spans="1:12" s="45" customFormat="1" ht="12.75" customHeight="1">
      <c r="A663" s="254" t="s">
        <v>550</v>
      </c>
      <c r="B663" s="255" t="s">
        <v>544</v>
      </c>
      <c r="C663" s="256" t="s">
        <v>14</v>
      </c>
      <c r="D663" s="281" t="s">
        <v>551</v>
      </c>
      <c r="E663" s="257" t="s">
        <v>547</v>
      </c>
      <c r="F663" s="282"/>
      <c r="G663" s="283" t="s">
        <v>548</v>
      </c>
      <c r="H663" s="246">
        <v>7804200</v>
      </c>
      <c r="I663" s="252">
        <v>5277974.0199999996</v>
      </c>
      <c r="J663" s="253">
        <v>2526225.98</v>
      </c>
      <c r="K663" s="43" t="str">
        <f t="shared" si="32"/>
        <v>90401000000000000000</v>
      </c>
      <c r="L663" s="70" t="s">
        <v>1026</v>
      </c>
    </row>
    <row r="664" spans="1:12" s="45" customFormat="1" ht="33.75" customHeight="1">
      <c r="A664" s="254" t="s">
        <v>1027</v>
      </c>
      <c r="B664" s="255" t="s">
        <v>544</v>
      </c>
      <c r="C664" s="256" t="s">
        <v>14</v>
      </c>
      <c r="D664" s="281" t="s">
        <v>1028</v>
      </c>
      <c r="E664" s="257" t="s">
        <v>547</v>
      </c>
      <c r="F664" s="282"/>
      <c r="G664" s="283" t="s">
        <v>548</v>
      </c>
      <c r="H664" s="246">
        <v>7804200</v>
      </c>
      <c r="I664" s="252">
        <v>5277974.0199999996</v>
      </c>
      <c r="J664" s="253">
        <v>2526225.98</v>
      </c>
      <c r="K664" s="43" t="str">
        <f t="shared" si="32"/>
        <v>90401060000000000000</v>
      </c>
      <c r="L664" s="70" t="s">
        <v>1029</v>
      </c>
    </row>
    <row r="665" spans="1:12" s="45" customFormat="1" ht="12.75" customHeight="1">
      <c r="A665" s="254"/>
      <c r="B665" s="255" t="s">
        <v>544</v>
      </c>
      <c r="C665" s="256" t="s">
        <v>14</v>
      </c>
      <c r="D665" s="281" t="s">
        <v>1028</v>
      </c>
      <c r="E665" s="257" t="s">
        <v>1030</v>
      </c>
      <c r="F665" s="282"/>
      <c r="G665" s="283" t="s">
        <v>548</v>
      </c>
      <c r="H665" s="246">
        <v>6084500</v>
      </c>
      <c r="I665" s="252">
        <v>4607882.45</v>
      </c>
      <c r="J665" s="253">
        <v>1476617.55</v>
      </c>
      <c r="K665" s="43" t="str">
        <f t="shared" si="32"/>
        <v>90401061920000110000</v>
      </c>
      <c r="L665" s="70" t="s">
        <v>1031</v>
      </c>
    </row>
    <row r="666" spans="1:12" s="45" customFormat="1" ht="56.25" customHeight="1">
      <c r="A666" s="254" t="s">
        <v>558</v>
      </c>
      <c r="B666" s="255" t="s">
        <v>544</v>
      </c>
      <c r="C666" s="256" t="s">
        <v>14</v>
      </c>
      <c r="D666" s="281" t="s">
        <v>1028</v>
      </c>
      <c r="E666" s="257" t="s">
        <v>1030</v>
      </c>
      <c r="F666" s="282"/>
      <c r="G666" s="283" t="s">
        <v>86</v>
      </c>
      <c r="H666" s="246">
        <v>6084500</v>
      </c>
      <c r="I666" s="252">
        <v>4607882.45</v>
      </c>
      <c r="J666" s="253">
        <v>1476617.55</v>
      </c>
      <c r="K666" s="43" t="str">
        <f t="shared" si="32"/>
        <v>90401061920000110100</v>
      </c>
      <c r="L666" s="70" t="s">
        <v>1032</v>
      </c>
    </row>
    <row r="667" spans="1:12" s="45" customFormat="1" ht="22.5" customHeight="1">
      <c r="A667" s="254" t="s">
        <v>560</v>
      </c>
      <c r="B667" s="255" t="s">
        <v>544</v>
      </c>
      <c r="C667" s="256" t="s">
        <v>14</v>
      </c>
      <c r="D667" s="281" t="s">
        <v>1028</v>
      </c>
      <c r="E667" s="257" t="s">
        <v>1030</v>
      </c>
      <c r="F667" s="282"/>
      <c r="G667" s="283" t="s">
        <v>561</v>
      </c>
      <c r="H667" s="246">
        <v>6084500</v>
      </c>
      <c r="I667" s="252">
        <v>4607882.45</v>
      </c>
      <c r="J667" s="253">
        <v>1476617.55</v>
      </c>
      <c r="K667" s="43" t="str">
        <f t="shared" si="32"/>
        <v>90401061920000110120</v>
      </c>
      <c r="L667" s="70" t="s">
        <v>1033</v>
      </c>
    </row>
    <row r="668" spans="1:12" s="45" customFormat="1" ht="22.5" customHeight="1">
      <c r="A668" s="258" t="s">
        <v>563</v>
      </c>
      <c r="B668" s="259" t="s">
        <v>544</v>
      </c>
      <c r="C668" s="260" t="s">
        <v>14</v>
      </c>
      <c r="D668" s="284" t="s">
        <v>1028</v>
      </c>
      <c r="E668" s="261" t="s">
        <v>1030</v>
      </c>
      <c r="F668" s="285"/>
      <c r="G668" s="286" t="s">
        <v>564</v>
      </c>
      <c r="H668" s="264">
        <v>4257300</v>
      </c>
      <c r="I668" s="265">
        <v>3281366.05</v>
      </c>
      <c r="J668" s="266">
        <f t="shared" ref="J668:J727" si="33">IF(IF(H668="",0,H668)=0,0,(IF(H668&gt;0,IF(I668&gt;H668,0,H668-I668),IF(I668&gt;H668,H668-I668,0))))</f>
        <v>975933.95000000019</v>
      </c>
      <c r="K668" s="43" t="str">
        <f t="shared" ref="K668:K727" si="34">C668 &amp; D668 &amp;E668 &amp; F668 &amp; G668</f>
        <v>90401061920000110121</v>
      </c>
      <c r="L668" s="53" t="str">
        <f t="shared" ref="L668:L727" si="35">C668 &amp; D668 &amp;E668 &amp; F668 &amp; G668</f>
        <v>90401061920000110121</v>
      </c>
    </row>
    <row r="669" spans="1:12" s="45" customFormat="1" ht="33.75" customHeight="1">
      <c r="A669" s="258" t="s">
        <v>565</v>
      </c>
      <c r="B669" s="259" t="s">
        <v>544</v>
      </c>
      <c r="C669" s="260" t="s">
        <v>14</v>
      </c>
      <c r="D669" s="284" t="s">
        <v>1028</v>
      </c>
      <c r="E669" s="261" t="s">
        <v>1030</v>
      </c>
      <c r="F669" s="285"/>
      <c r="G669" s="286" t="s">
        <v>566</v>
      </c>
      <c r="H669" s="264">
        <v>414400</v>
      </c>
      <c r="I669" s="265">
        <v>310777.2</v>
      </c>
      <c r="J669" s="266">
        <f t="shared" si="33"/>
        <v>103622.79999999999</v>
      </c>
      <c r="K669" s="43" t="str">
        <f t="shared" si="34"/>
        <v>90401061920000110122</v>
      </c>
      <c r="L669" s="53" t="str">
        <f t="shared" si="35"/>
        <v>90401061920000110122</v>
      </c>
    </row>
    <row r="670" spans="1:12" s="45" customFormat="1" ht="33.75" customHeight="1">
      <c r="A670" s="258" t="s">
        <v>567</v>
      </c>
      <c r="B670" s="259" t="s">
        <v>544</v>
      </c>
      <c r="C670" s="260" t="s">
        <v>14</v>
      </c>
      <c r="D670" s="284" t="s">
        <v>1028</v>
      </c>
      <c r="E670" s="261" t="s">
        <v>1030</v>
      </c>
      <c r="F670" s="285"/>
      <c r="G670" s="286" t="s">
        <v>568</v>
      </c>
      <c r="H670" s="264">
        <v>1412800</v>
      </c>
      <c r="I670" s="265">
        <v>1015739.2</v>
      </c>
      <c r="J670" s="266">
        <f t="shared" si="33"/>
        <v>397060.80000000005</v>
      </c>
      <c r="K670" s="43" t="str">
        <f t="shared" si="34"/>
        <v>90401061920000110129</v>
      </c>
      <c r="L670" s="53" t="str">
        <f t="shared" si="35"/>
        <v>90401061920000110129</v>
      </c>
    </row>
    <row r="671" spans="1:12" s="45" customFormat="1" ht="12.75" customHeight="1">
      <c r="A671" s="254"/>
      <c r="B671" s="255" t="s">
        <v>544</v>
      </c>
      <c r="C671" s="256" t="s">
        <v>14</v>
      </c>
      <c r="D671" s="281" t="s">
        <v>1028</v>
      </c>
      <c r="E671" s="257" t="s">
        <v>1034</v>
      </c>
      <c r="F671" s="282"/>
      <c r="G671" s="283" t="s">
        <v>548</v>
      </c>
      <c r="H671" s="246">
        <v>1668300</v>
      </c>
      <c r="I671" s="252">
        <v>637628.56999999995</v>
      </c>
      <c r="J671" s="253">
        <v>1030671.43</v>
      </c>
      <c r="K671" s="43" t="str">
        <f>C671 &amp; D671 &amp;E671 &amp; F671 &amp; G671</f>
        <v>90401061920000190000</v>
      </c>
      <c r="L671" s="70" t="s">
        <v>1035</v>
      </c>
    </row>
    <row r="672" spans="1:12" s="45" customFormat="1" ht="56.25" customHeight="1">
      <c r="A672" s="254" t="s">
        <v>558</v>
      </c>
      <c r="B672" s="255" t="s">
        <v>544</v>
      </c>
      <c r="C672" s="256" t="s">
        <v>14</v>
      </c>
      <c r="D672" s="281" t="s">
        <v>1028</v>
      </c>
      <c r="E672" s="257" t="s">
        <v>1034</v>
      </c>
      <c r="F672" s="282"/>
      <c r="G672" s="283" t="s">
        <v>86</v>
      </c>
      <c r="H672" s="246">
        <v>2300</v>
      </c>
      <c r="I672" s="252">
        <v>0</v>
      </c>
      <c r="J672" s="253">
        <v>2300</v>
      </c>
      <c r="K672" s="43" t="str">
        <f>C672 &amp; D672 &amp;E672 &amp; F672 &amp; G672</f>
        <v>90401061920000190100</v>
      </c>
      <c r="L672" s="70" t="s">
        <v>1036</v>
      </c>
    </row>
    <row r="673" spans="1:12" s="45" customFormat="1" ht="22.5" customHeight="1">
      <c r="A673" s="254" t="s">
        <v>560</v>
      </c>
      <c r="B673" s="255" t="s">
        <v>544</v>
      </c>
      <c r="C673" s="256" t="s">
        <v>14</v>
      </c>
      <c r="D673" s="281" t="s">
        <v>1028</v>
      </c>
      <c r="E673" s="257" t="s">
        <v>1034</v>
      </c>
      <c r="F673" s="282"/>
      <c r="G673" s="283" t="s">
        <v>561</v>
      </c>
      <c r="H673" s="246">
        <v>2300</v>
      </c>
      <c r="I673" s="252">
        <v>0</v>
      </c>
      <c r="J673" s="253">
        <v>2300</v>
      </c>
      <c r="K673" s="43" t="str">
        <f>C673 &amp; D673 &amp;E673 &amp; F673 &amp; G673</f>
        <v>90401061920000190120</v>
      </c>
      <c r="L673" s="70" t="s">
        <v>1037</v>
      </c>
    </row>
    <row r="674" spans="1:12" s="45" customFormat="1" ht="33.75" customHeight="1">
      <c r="A674" s="258" t="s">
        <v>565</v>
      </c>
      <c r="B674" s="259" t="s">
        <v>544</v>
      </c>
      <c r="C674" s="260" t="s">
        <v>14</v>
      </c>
      <c r="D674" s="284" t="s">
        <v>1028</v>
      </c>
      <c r="E674" s="261" t="s">
        <v>1034</v>
      </c>
      <c r="F674" s="285"/>
      <c r="G674" s="286" t="s">
        <v>566</v>
      </c>
      <c r="H674" s="264">
        <v>2300</v>
      </c>
      <c r="I674" s="265">
        <v>0</v>
      </c>
      <c r="J674" s="266">
        <f t="shared" si="33"/>
        <v>2300</v>
      </c>
      <c r="K674" s="43" t="str">
        <f t="shared" si="34"/>
        <v>90401061920000190122</v>
      </c>
      <c r="L674" s="53" t="str">
        <f t="shared" si="35"/>
        <v>90401061920000190122</v>
      </c>
    </row>
    <row r="675" spans="1:12" s="45" customFormat="1" ht="22.5" customHeight="1">
      <c r="A675" s="254" t="s">
        <v>571</v>
      </c>
      <c r="B675" s="255" t="s">
        <v>544</v>
      </c>
      <c r="C675" s="256" t="s">
        <v>14</v>
      </c>
      <c r="D675" s="281" t="s">
        <v>1028</v>
      </c>
      <c r="E675" s="257" t="s">
        <v>1034</v>
      </c>
      <c r="F675" s="282"/>
      <c r="G675" s="283" t="s">
        <v>544</v>
      </c>
      <c r="H675" s="246">
        <v>1176800</v>
      </c>
      <c r="I675" s="252">
        <v>637628.56999999995</v>
      </c>
      <c r="J675" s="253">
        <v>539171.43000000005</v>
      </c>
      <c r="K675" s="43" t="str">
        <f>C675 &amp; D675 &amp;E675 &amp; F675 &amp; G675</f>
        <v>90401061920000190200</v>
      </c>
      <c r="L675" s="70" t="s">
        <v>1038</v>
      </c>
    </row>
    <row r="676" spans="1:12" s="45" customFormat="1" ht="22.5" customHeight="1">
      <c r="A676" s="254" t="s">
        <v>573</v>
      </c>
      <c r="B676" s="255" t="s">
        <v>544</v>
      </c>
      <c r="C676" s="256" t="s">
        <v>14</v>
      </c>
      <c r="D676" s="281" t="s">
        <v>1028</v>
      </c>
      <c r="E676" s="257" t="s">
        <v>1034</v>
      </c>
      <c r="F676" s="282"/>
      <c r="G676" s="283" t="s">
        <v>574</v>
      </c>
      <c r="H676" s="246">
        <v>1176800</v>
      </c>
      <c r="I676" s="252">
        <v>637628.56999999995</v>
      </c>
      <c r="J676" s="253">
        <v>539171.43000000005</v>
      </c>
      <c r="K676" s="43" t="str">
        <f>C676 &amp; D676 &amp;E676 &amp; F676 &amp; G676</f>
        <v>90401061920000190240</v>
      </c>
      <c r="L676" s="70" t="s">
        <v>1039</v>
      </c>
    </row>
    <row r="677" spans="1:12" s="45" customFormat="1" ht="12.75" customHeight="1">
      <c r="A677" s="258" t="s">
        <v>576</v>
      </c>
      <c r="B677" s="259" t="s">
        <v>544</v>
      </c>
      <c r="C677" s="260" t="s">
        <v>14</v>
      </c>
      <c r="D677" s="284" t="s">
        <v>1028</v>
      </c>
      <c r="E677" s="261" t="s">
        <v>1034</v>
      </c>
      <c r="F677" s="285"/>
      <c r="G677" s="286" t="s">
        <v>577</v>
      </c>
      <c r="H677" s="264">
        <v>1176800</v>
      </c>
      <c r="I677" s="265">
        <v>637628.56999999995</v>
      </c>
      <c r="J677" s="266">
        <f t="shared" si="33"/>
        <v>539171.43000000005</v>
      </c>
      <c r="K677" s="43" t="str">
        <f t="shared" si="34"/>
        <v>90401061920000190244</v>
      </c>
      <c r="L677" s="53" t="str">
        <f t="shared" si="35"/>
        <v>90401061920000190244</v>
      </c>
    </row>
    <row r="678" spans="1:12" s="45" customFormat="1" ht="12.75" customHeight="1">
      <c r="A678" s="254" t="s">
        <v>968</v>
      </c>
      <c r="B678" s="255" t="s">
        <v>544</v>
      </c>
      <c r="C678" s="256" t="s">
        <v>14</v>
      </c>
      <c r="D678" s="281" t="s">
        <v>1028</v>
      </c>
      <c r="E678" s="257" t="s">
        <v>1034</v>
      </c>
      <c r="F678" s="282"/>
      <c r="G678" s="283" t="s">
        <v>969</v>
      </c>
      <c r="H678" s="246">
        <v>489200</v>
      </c>
      <c r="I678" s="252">
        <v>0</v>
      </c>
      <c r="J678" s="253">
        <v>489200</v>
      </c>
      <c r="K678" s="43" t="str">
        <f>C678 &amp; D678 &amp;E678 &amp; F678 &amp; G678</f>
        <v>90401061920000190300</v>
      </c>
      <c r="L678" s="70" t="s">
        <v>1040</v>
      </c>
    </row>
    <row r="679" spans="1:12" s="45" customFormat="1" ht="22.5" customHeight="1">
      <c r="A679" s="254" t="s">
        <v>971</v>
      </c>
      <c r="B679" s="255" t="s">
        <v>544</v>
      </c>
      <c r="C679" s="256" t="s">
        <v>14</v>
      </c>
      <c r="D679" s="281" t="s">
        <v>1028</v>
      </c>
      <c r="E679" s="257" t="s">
        <v>1034</v>
      </c>
      <c r="F679" s="282"/>
      <c r="G679" s="283" t="s">
        <v>972</v>
      </c>
      <c r="H679" s="246">
        <v>489200</v>
      </c>
      <c r="I679" s="252">
        <v>0</v>
      </c>
      <c r="J679" s="253">
        <v>489200</v>
      </c>
      <c r="K679" s="43" t="str">
        <f>C679 &amp; D679 &amp;E679 &amp; F679 &amp; G679</f>
        <v>90401061920000190320</v>
      </c>
      <c r="L679" s="70" t="s">
        <v>1041</v>
      </c>
    </row>
    <row r="680" spans="1:12" s="45" customFormat="1" ht="22.5" customHeight="1">
      <c r="A680" s="258" t="s">
        <v>1042</v>
      </c>
      <c r="B680" s="259" t="s">
        <v>544</v>
      </c>
      <c r="C680" s="260" t="s">
        <v>14</v>
      </c>
      <c r="D680" s="284" t="s">
        <v>1028</v>
      </c>
      <c r="E680" s="261" t="s">
        <v>1034</v>
      </c>
      <c r="F680" s="285"/>
      <c r="G680" s="286" t="s">
        <v>223</v>
      </c>
      <c r="H680" s="264">
        <v>489200</v>
      </c>
      <c r="I680" s="265">
        <v>0</v>
      </c>
      <c r="J680" s="266">
        <f t="shared" si="33"/>
        <v>489200</v>
      </c>
      <c r="K680" s="43" t="str">
        <f t="shared" si="34"/>
        <v>90401061920000190321</v>
      </c>
      <c r="L680" s="53" t="str">
        <f t="shared" si="35"/>
        <v>90401061920000190321</v>
      </c>
    </row>
    <row r="681" spans="1:12" s="45" customFormat="1" ht="12.75" customHeight="1">
      <c r="A681" s="254"/>
      <c r="B681" s="255" t="s">
        <v>544</v>
      </c>
      <c r="C681" s="256" t="s">
        <v>14</v>
      </c>
      <c r="D681" s="281" t="s">
        <v>1028</v>
      </c>
      <c r="E681" s="257" t="s">
        <v>1043</v>
      </c>
      <c r="F681" s="282"/>
      <c r="G681" s="283" t="s">
        <v>548</v>
      </c>
      <c r="H681" s="246">
        <v>20900</v>
      </c>
      <c r="I681" s="252">
        <v>9900</v>
      </c>
      <c r="J681" s="253">
        <v>11000</v>
      </c>
      <c r="K681" s="43" t="str">
        <f>C681 &amp; D681 &amp;E681 &amp; F681 &amp; G681</f>
        <v>90401061920082300000</v>
      </c>
      <c r="L681" s="70" t="s">
        <v>1044</v>
      </c>
    </row>
    <row r="682" spans="1:12" s="45" customFormat="1" ht="22.5" customHeight="1">
      <c r="A682" s="254" t="s">
        <v>571</v>
      </c>
      <c r="B682" s="255" t="s">
        <v>544</v>
      </c>
      <c r="C682" s="256" t="s">
        <v>14</v>
      </c>
      <c r="D682" s="281" t="s">
        <v>1028</v>
      </c>
      <c r="E682" s="257" t="s">
        <v>1043</v>
      </c>
      <c r="F682" s="282"/>
      <c r="G682" s="283" t="s">
        <v>544</v>
      </c>
      <c r="H682" s="246">
        <v>20900</v>
      </c>
      <c r="I682" s="252">
        <v>9900</v>
      </c>
      <c r="J682" s="253">
        <v>11000</v>
      </c>
      <c r="K682" s="43" t="str">
        <f>C682 &amp; D682 &amp;E682 &amp; F682 &amp; G682</f>
        <v>90401061920082300200</v>
      </c>
      <c r="L682" s="70" t="s">
        <v>1045</v>
      </c>
    </row>
    <row r="683" spans="1:12" s="45" customFormat="1" ht="22.5" customHeight="1">
      <c r="A683" s="254" t="s">
        <v>573</v>
      </c>
      <c r="B683" s="255" t="s">
        <v>544</v>
      </c>
      <c r="C683" s="256" t="s">
        <v>14</v>
      </c>
      <c r="D683" s="281" t="s">
        <v>1028</v>
      </c>
      <c r="E683" s="257" t="s">
        <v>1043</v>
      </c>
      <c r="F683" s="282"/>
      <c r="G683" s="283" t="s">
        <v>574</v>
      </c>
      <c r="H683" s="246">
        <v>20900</v>
      </c>
      <c r="I683" s="252">
        <v>9900</v>
      </c>
      <c r="J683" s="253">
        <v>11000</v>
      </c>
      <c r="K683" s="43" t="str">
        <f>C683 &amp; D683 &amp;E683 &amp; F683 &amp; G683</f>
        <v>90401061920082300240</v>
      </c>
      <c r="L683" s="70" t="s">
        <v>1046</v>
      </c>
    </row>
    <row r="684" spans="1:12" s="45" customFormat="1" ht="12.75" customHeight="1">
      <c r="A684" s="258" t="s">
        <v>576</v>
      </c>
      <c r="B684" s="259" t="s">
        <v>544</v>
      </c>
      <c r="C684" s="260" t="s">
        <v>14</v>
      </c>
      <c r="D684" s="284" t="s">
        <v>1028</v>
      </c>
      <c r="E684" s="261" t="s">
        <v>1043</v>
      </c>
      <c r="F684" s="285"/>
      <c r="G684" s="286" t="s">
        <v>577</v>
      </c>
      <c r="H684" s="264">
        <v>20900</v>
      </c>
      <c r="I684" s="265">
        <v>9900</v>
      </c>
      <c r="J684" s="266">
        <f t="shared" si="33"/>
        <v>11000</v>
      </c>
      <c r="K684" s="43" t="str">
        <f t="shared" si="34"/>
        <v>90401061920082300244</v>
      </c>
      <c r="L684" s="53" t="str">
        <f t="shared" si="35"/>
        <v>90401061920082300244</v>
      </c>
    </row>
    <row r="685" spans="1:12" s="45" customFormat="1" ht="12.75" customHeight="1">
      <c r="A685" s="254"/>
      <c r="B685" s="255" t="s">
        <v>544</v>
      </c>
      <c r="C685" s="256" t="s">
        <v>14</v>
      </c>
      <c r="D685" s="281" t="s">
        <v>1028</v>
      </c>
      <c r="E685" s="257" t="s">
        <v>1047</v>
      </c>
      <c r="F685" s="282"/>
      <c r="G685" s="283" t="s">
        <v>548</v>
      </c>
      <c r="H685" s="246">
        <v>5500</v>
      </c>
      <c r="I685" s="252">
        <v>2473</v>
      </c>
      <c r="J685" s="253">
        <v>3027</v>
      </c>
      <c r="K685" s="43" t="str">
        <f>C685 &amp; D685 &amp;E685 &amp; F685 &amp; G685</f>
        <v>90401061920082980000</v>
      </c>
      <c r="L685" s="70" t="s">
        <v>1048</v>
      </c>
    </row>
    <row r="686" spans="1:12" s="45" customFormat="1" ht="12.75" customHeight="1">
      <c r="A686" s="254" t="s">
        <v>610</v>
      </c>
      <c r="B686" s="255" t="s">
        <v>544</v>
      </c>
      <c r="C686" s="256" t="s">
        <v>14</v>
      </c>
      <c r="D686" s="281" t="s">
        <v>1028</v>
      </c>
      <c r="E686" s="257" t="s">
        <v>1047</v>
      </c>
      <c r="F686" s="282"/>
      <c r="G686" s="283" t="s">
        <v>611</v>
      </c>
      <c r="H686" s="246">
        <v>5500</v>
      </c>
      <c r="I686" s="252">
        <v>2473</v>
      </c>
      <c r="J686" s="253">
        <v>3027</v>
      </c>
      <c r="K686" s="43" t="str">
        <f>C686 &amp; D686 &amp;E686 &amp; F686 &amp; G686</f>
        <v>90401061920082980800</v>
      </c>
      <c r="L686" s="70" t="s">
        <v>1049</v>
      </c>
    </row>
    <row r="687" spans="1:12" s="45" customFormat="1" ht="12.75" customHeight="1">
      <c r="A687" s="254" t="s">
        <v>613</v>
      </c>
      <c r="B687" s="255" t="s">
        <v>544</v>
      </c>
      <c r="C687" s="256" t="s">
        <v>14</v>
      </c>
      <c r="D687" s="281" t="s">
        <v>1028</v>
      </c>
      <c r="E687" s="257" t="s">
        <v>1047</v>
      </c>
      <c r="F687" s="282"/>
      <c r="G687" s="283" t="s">
        <v>614</v>
      </c>
      <c r="H687" s="246">
        <v>5500</v>
      </c>
      <c r="I687" s="252">
        <v>2473</v>
      </c>
      <c r="J687" s="253">
        <v>3027</v>
      </c>
      <c r="K687" s="43" t="str">
        <f>C687 &amp; D687 &amp;E687 &amp; F687 &amp; G687</f>
        <v>90401061920082980850</v>
      </c>
      <c r="L687" s="70" t="s">
        <v>1050</v>
      </c>
    </row>
    <row r="688" spans="1:12" s="45" customFormat="1" ht="22.5" customHeight="1">
      <c r="A688" s="258" t="s">
        <v>616</v>
      </c>
      <c r="B688" s="259" t="s">
        <v>544</v>
      </c>
      <c r="C688" s="260" t="s">
        <v>14</v>
      </c>
      <c r="D688" s="284" t="s">
        <v>1028</v>
      </c>
      <c r="E688" s="261" t="s">
        <v>1047</v>
      </c>
      <c r="F688" s="285"/>
      <c r="G688" s="286" t="s">
        <v>617</v>
      </c>
      <c r="H688" s="264">
        <v>1500</v>
      </c>
      <c r="I688" s="265">
        <v>881</v>
      </c>
      <c r="J688" s="266">
        <f t="shared" si="33"/>
        <v>619</v>
      </c>
      <c r="K688" s="43" t="str">
        <f t="shared" si="34"/>
        <v>90401061920082980851</v>
      </c>
      <c r="L688" s="53" t="str">
        <f t="shared" si="35"/>
        <v>90401061920082980851</v>
      </c>
    </row>
    <row r="689" spans="1:12" s="45" customFormat="1" ht="12.75" customHeight="1">
      <c r="A689" s="258" t="s">
        <v>618</v>
      </c>
      <c r="B689" s="259" t="s">
        <v>544</v>
      </c>
      <c r="C689" s="260" t="s">
        <v>14</v>
      </c>
      <c r="D689" s="284" t="s">
        <v>1028</v>
      </c>
      <c r="E689" s="261" t="s">
        <v>1047</v>
      </c>
      <c r="F689" s="285"/>
      <c r="G689" s="286" t="s">
        <v>619</v>
      </c>
      <c r="H689" s="264">
        <v>4000</v>
      </c>
      <c r="I689" s="265">
        <v>1592</v>
      </c>
      <c r="J689" s="266">
        <f t="shared" si="33"/>
        <v>2408</v>
      </c>
      <c r="K689" s="43" t="str">
        <f t="shared" si="34"/>
        <v>90401061920082980852</v>
      </c>
      <c r="L689" s="53" t="str">
        <f t="shared" si="35"/>
        <v>90401061920082980852</v>
      </c>
    </row>
    <row r="690" spans="1:12" s="45" customFormat="1" ht="12.75" customHeight="1">
      <c r="A690" s="254"/>
      <c r="B690" s="255" t="s">
        <v>544</v>
      </c>
      <c r="C690" s="256" t="s">
        <v>14</v>
      </c>
      <c r="D690" s="281" t="s">
        <v>1028</v>
      </c>
      <c r="E690" s="257" t="s">
        <v>590</v>
      </c>
      <c r="F690" s="282"/>
      <c r="G690" s="283" t="s">
        <v>548</v>
      </c>
      <c r="H690" s="246">
        <v>25000</v>
      </c>
      <c r="I690" s="252">
        <v>20090</v>
      </c>
      <c r="J690" s="253">
        <v>4910</v>
      </c>
      <c r="K690" s="43" t="str">
        <f>C690 &amp; D690 &amp;E690 &amp; F690 &amp; G690</f>
        <v>90401062010021010000</v>
      </c>
      <c r="L690" s="70" t="s">
        <v>1051</v>
      </c>
    </row>
    <row r="691" spans="1:12" s="45" customFormat="1" ht="22.5" customHeight="1">
      <c r="A691" s="254" t="s">
        <v>571</v>
      </c>
      <c r="B691" s="255" t="s">
        <v>544</v>
      </c>
      <c r="C691" s="256" t="s">
        <v>14</v>
      </c>
      <c r="D691" s="281" t="s">
        <v>1028</v>
      </c>
      <c r="E691" s="257" t="s">
        <v>590</v>
      </c>
      <c r="F691" s="282"/>
      <c r="G691" s="283" t="s">
        <v>544</v>
      </c>
      <c r="H691" s="246">
        <v>25000</v>
      </c>
      <c r="I691" s="252">
        <v>20090</v>
      </c>
      <c r="J691" s="253">
        <v>4910</v>
      </c>
      <c r="K691" s="43" t="str">
        <f>C691 &amp; D691 &amp;E691 &amp; F691 &amp; G691</f>
        <v>90401062010021010200</v>
      </c>
      <c r="L691" s="70" t="s">
        <v>1052</v>
      </c>
    </row>
    <row r="692" spans="1:12" s="45" customFormat="1" ht="22.5" customHeight="1">
      <c r="A692" s="254" t="s">
        <v>573</v>
      </c>
      <c r="B692" s="255" t="s">
        <v>544</v>
      </c>
      <c r="C692" s="256" t="s">
        <v>14</v>
      </c>
      <c r="D692" s="281" t="s">
        <v>1028</v>
      </c>
      <c r="E692" s="257" t="s">
        <v>590</v>
      </c>
      <c r="F692" s="282"/>
      <c r="G692" s="283" t="s">
        <v>574</v>
      </c>
      <c r="H692" s="246">
        <v>25000</v>
      </c>
      <c r="I692" s="252">
        <v>20090</v>
      </c>
      <c r="J692" s="253">
        <v>4910</v>
      </c>
      <c r="K692" s="43" t="str">
        <f>C692 &amp; D692 &amp;E692 &amp; F692 &amp; G692</f>
        <v>90401062010021010240</v>
      </c>
      <c r="L692" s="70" t="s">
        <v>1053</v>
      </c>
    </row>
    <row r="693" spans="1:12" s="45" customFormat="1" ht="12.75" customHeight="1">
      <c r="A693" s="258" t="s">
        <v>576</v>
      </c>
      <c r="B693" s="259" t="s">
        <v>544</v>
      </c>
      <c r="C693" s="260" t="s">
        <v>14</v>
      </c>
      <c r="D693" s="284" t="s">
        <v>1028</v>
      </c>
      <c r="E693" s="261" t="s">
        <v>590</v>
      </c>
      <c r="F693" s="285"/>
      <c r="G693" s="286" t="s">
        <v>577</v>
      </c>
      <c r="H693" s="264">
        <v>25000</v>
      </c>
      <c r="I693" s="265">
        <v>20090</v>
      </c>
      <c r="J693" s="266">
        <f t="shared" si="33"/>
        <v>4910</v>
      </c>
      <c r="K693" s="43" t="str">
        <f t="shared" si="34"/>
        <v>90401062010021010244</v>
      </c>
      <c r="L693" s="53" t="str">
        <f t="shared" si="35"/>
        <v>90401062010021010244</v>
      </c>
    </row>
    <row r="694" spans="1:12" s="45" customFormat="1" ht="12.75" customHeight="1">
      <c r="A694" s="254"/>
      <c r="B694" s="255" t="s">
        <v>544</v>
      </c>
      <c r="C694" s="256" t="s">
        <v>434</v>
      </c>
      <c r="D694" s="281" t="s">
        <v>546</v>
      </c>
      <c r="E694" s="257" t="s">
        <v>547</v>
      </c>
      <c r="F694" s="282"/>
      <c r="G694" s="283" t="s">
        <v>548</v>
      </c>
      <c r="H694" s="246">
        <v>37088000</v>
      </c>
      <c r="I694" s="252">
        <v>27046554.32</v>
      </c>
      <c r="J694" s="253">
        <v>10041445.68</v>
      </c>
      <c r="K694" s="43" t="str">
        <f t="shared" ref="K694:K699" si="36">C694 &amp; D694 &amp;E694 &amp; F694 &amp; G694</f>
        <v>90600000000000000000</v>
      </c>
      <c r="L694" s="70" t="s">
        <v>435</v>
      </c>
    </row>
    <row r="695" spans="1:12" s="45" customFormat="1" ht="12.75" customHeight="1">
      <c r="A695" s="254" t="s">
        <v>869</v>
      </c>
      <c r="B695" s="255" t="s">
        <v>544</v>
      </c>
      <c r="C695" s="256" t="s">
        <v>434</v>
      </c>
      <c r="D695" s="281" t="s">
        <v>870</v>
      </c>
      <c r="E695" s="257" t="s">
        <v>547</v>
      </c>
      <c r="F695" s="282"/>
      <c r="G695" s="283" t="s">
        <v>548</v>
      </c>
      <c r="H695" s="246">
        <v>13411600</v>
      </c>
      <c r="I695" s="252">
        <v>10050854.210000001</v>
      </c>
      <c r="J695" s="253">
        <v>3360745.79</v>
      </c>
      <c r="K695" s="43" t="str">
        <f t="shared" si="36"/>
        <v>90607000000000000000</v>
      </c>
      <c r="L695" s="70" t="s">
        <v>1054</v>
      </c>
    </row>
    <row r="696" spans="1:12" s="45" customFormat="1" ht="12.75" customHeight="1">
      <c r="A696" s="254" t="s">
        <v>1055</v>
      </c>
      <c r="B696" s="255" t="s">
        <v>544</v>
      </c>
      <c r="C696" s="256" t="s">
        <v>434</v>
      </c>
      <c r="D696" s="281" t="s">
        <v>1056</v>
      </c>
      <c r="E696" s="257" t="s">
        <v>547</v>
      </c>
      <c r="F696" s="282"/>
      <c r="G696" s="283" t="s">
        <v>548</v>
      </c>
      <c r="H696" s="246">
        <v>13411600</v>
      </c>
      <c r="I696" s="252">
        <v>10050854.210000001</v>
      </c>
      <c r="J696" s="253">
        <v>3360745.79</v>
      </c>
      <c r="K696" s="43" t="str">
        <f t="shared" si="36"/>
        <v>90607030000000000000</v>
      </c>
      <c r="L696" s="70" t="s">
        <v>1057</v>
      </c>
    </row>
    <row r="697" spans="1:12" s="45" customFormat="1" ht="12.75" customHeight="1">
      <c r="A697" s="254"/>
      <c r="B697" s="255" t="s">
        <v>544</v>
      </c>
      <c r="C697" s="256" t="s">
        <v>434</v>
      </c>
      <c r="D697" s="281" t="s">
        <v>1056</v>
      </c>
      <c r="E697" s="257" t="s">
        <v>953</v>
      </c>
      <c r="F697" s="282"/>
      <c r="G697" s="283" t="s">
        <v>548</v>
      </c>
      <c r="H697" s="246">
        <v>93300</v>
      </c>
      <c r="I697" s="252">
        <v>61463</v>
      </c>
      <c r="J697" s="253">
        <v>31837</v>
      </c>
      <c r="K697" s="43" t="str">
        <f t="shared" si="36"/>
        <v>90607031010000590000</v>
      </c>
      <c r="L697" s="70" t="s">
        <v>1058</v>
      </c>
    </row>
    <row r="698" spans="1:12" s="45" customFormat="1" ht="22.5" customHeight="1">
      <c r="A698" s="254" t="s">
        <v>674</v>
      </c>
      <c r="B698" s="255" t="s">
        <v>544</v>
      </c>
      <c r="C698" s="256" t="s">
        <v>434</v>
      </c>
      <c r="D698" s="281" t="s">
        <v>1056</v>
      </c>
      <c r="E698" s="257" t="s">
        <v>953</v>
      </c>
      <c r="F698" s="282"/>
      <c r="G698" s="283" t="s">
        <v>675</v>
      </c>
      <c r="H698" s="246">
        <v>93300</v>
      </c>
      <c r="I698" s="252">
        <v>61463</v>
      </c>
      <c r="J698" s="253">
        <v>31837</v>
      </c>
      <c r="K698" s="43" t="str">
        <f t="shared" si="36"/>
        <v>90607031010000590600</v>
      </c>
      <c r="L698" s="70" t="s">
        <v>1059</v>
      </c>
    </row>
    <row r="699" spans="1:12" s="45" customFormat="1" ht="12.75" customHeight="1">
      <c r="A699" s="254" t="s">
        <v>927</v>
      </c>
      <c r="B699" s="255" t="s">
        <v>544</v>
      </c>
      <c r="C699" s="256" t="s">
        <v>434</v>
      </c>
      <c r="D699" s="281" t="s">
        <v>1056</v>
      </c>
      <c r="E699" s="257" t="s">
        <v>953</v>
      </c>
      <c r="F699" s="282"/>
      <c r="G699" s="283" t="s">
        <v>928</v>
      </c>
      <c r="H699" s="246">
        <v>93300</v>
      </c>
      <c r="I699" s="252">
        <v>61463</v>
      </c>
      <c r="J699" s="253">
        <v>31837</v>
      </c>
      <c r="K699" s="43" t="str">
        <f t="shared" si="36"/>
        <v>90607031010000590610</v>
      </c>
      <c r="L699" s="70" t="s">
        <v>1060</v>
      </c>
    </row>
    <row r="700" spans="1:12" s="45" customFormat="1" ht="45" customHeight="1">
      <c r="A700" s="258" t="s">
        <v>1061</v>
      </c>
      <c r="B700" s="259" t="s">
        <v>544</v>
      </c>
      <c r="C700" s="260" t="s">
        <v>434</v>
      </c>
      <c r="D700" s="284" t="s">
        <v>1056</v>
      </c>
      <c r="E700" s="261" t="s">
        <v>953</v>
      </c>
      <c r="F700" s="285"/>
      <c r="G700" s="286" t="s">
        <v>1062</v>
      </c>
      <c r="H700" s="264">
        <v>93300</v>
      </c>
      <c r="I700" s="265">
        <v>61463</v>
      </c>
      <c r="J700" s="266">
        <f t="shared" si="33"/>
        <v>31837</v>
      </c>
      <c r="K700" s="43" t="str">
        <f t="shared" si="34"/>
        <v>90607031010000590611</v>
      </c>
      <c r="L700" s="53" t="str">
        <f t="shared" si="35"/>
        <v>90607031010000590611</v>
      </c>
    </row>
    <row r="701" spans="1:12" s="45" customFormat="1" ht="12.75" customHeight="1">
      <c r="A701" s="254"/>
      <c r="B701" s="255" t="s">
        <v>544</v>
      </c>
      <c r="C701" s="256" t="s">
        <v>434</v>
      </c>
      <c r="D701" s="281" t="s">
        <v>1056</v>
      </c>
      <c r="E701" s="257" t="s">
        <v>1063</v>
      </c>
      <c r="F701" s="282"/>
      <c r="G701" s="283" t="s">
        <v>548</v>
      </c>
      <c r="H701" s="246">
        <v>12562200</v>
      </c>
      <c r="I701" s="252">
        <v>9627891.2100000009</v>
      </c>
      <c r="J701" s="253">
        <v>2934308.79</v>
      </c>
      <c r="K701" s="43" t="str">
        <f>C701 &amp; D701 &amp;E701 &amp; F701 &amp; G701</f>
        <v>90607031110000590000</v>
      </c>
      <c r="L701" s="70" t="s">
        <v>1064</v>
      </c>
    </row>
    <row r="702" spans="1:12" s="45" customFormat="1" ht="22.5" customHeight="1">
      <c r="A702" s="254" t="s">
        <v>674</v>
      </c>
      <c r="B702" s="255" t="s">
        <v>544</v>
      </c>
      <c r="C702" s="256" t="s">
        <v>434</v>
      </c>
      <c r="D702" s="281" t="s">
        <v>1056</v>
      </c>
      <c r="E702" s="257" t="s">
        <v>1063</v>
      </c>
      <c r="F702" s="282"/>
      <c r="G702" s="283" t="s">
        <v>675</v>
      </c>
      <c r="H702" s="246">
        <v>12562200</v>
      </c>
      <c r="I702" s="252">
        <v>9627891.2100000009</v>
      </c>
      <c r="J702" s="253">
        <v>2934308.79</v>
      </c>
      <c r="K702" s="43" t="str">
        <f>C702 &amp; D702 &amp;E702 &amp; F702 &amp; G702</f>
        <v>90607031110000590600</v>
      </c>
      <c r="L702" s="70" t="s">
        <v>1065</v>
      </c>
    </row>
    <row r="703" spans="1:12" s="45" customFormat="1" ht="12.75" customHeight="1">
      <c r="A703" s="254" t="s">
        <v>927</v>
      </c>
      <c r="B703" s="255" t="s">
        <v>544</v>
      </c>
      <c r="C703" s="256" t="s">
        <v>434</v>
      </c>
      <c r="D703" s="281" t="s">
        <v>1056</v>
      </c>
      <c r="E703" s="257" t="s">
        <v>1063</v>
      </c>
      <c r="F703" s="282"/>
      <c r="G703" s="283" t="s">
        <v>928</v>
      </c>
      <c r="H703" s="246">
        <v>12562200</v>
      </c>
      <c r="I703" s="252">
        <v>9627891.2100000009</v>
      </c>
      <c r="J703" s="253">
        <v>2934308.79</v>
      </c>
      <c r="K703" s="43" t="str">
        <f>C703 &amp; D703 &amp;E703 &amp; F703 &amp; G703</f>
        <v>90607031110000590610</v>
      </c>
      <c r="L703" s="70" t="s">
        <v>1066</v>
      </c>
    </row>
    <row r="704" spans="1:12" s="45" customFormat="1" ht="45" customHeight="1">
      <c r="A704" s="258" t="s">
        <v>1061</v>
      </c>
      <c r="B704" s="259" t="s">
        <v>544</v>
      </c>
      <c r="C704" s="260" t="s">
        <v>434</v>
      </c>
      <c r="D704" s="284" t="s">
        <v>1056</v>
      </c>
      <c r="E704" s="261" t="s">
        <v>1063</v>
      </c>
      <c r="F704" s="285"/>
      <c r="G704" s="286" t="s">
        <v>1062</v>
      </c>
      <c r="H704" s="264">
        <v>12562200</v>
      </c>
      <c r="I704" s="265">
        <v>9627891.2100000009</v>
      </c>
      <c r="J704" s="266">
        <f t="shared" si="33"/>
        <v>2934308.7899999991</v>
      </c>
      <c r="K704" s="43" t="str">
        <f t="shared" si="34"/>
        <v>90607031110000590611</v>
      </c>
      <c r="L704" s="53" t="str">
        <f t="shared" si="35"/>
        <v>90607031110000590611</v>
      </c>
    </row>
    <row r="705" spans="1:12" s="45" customFormat="1" ht="12.75" customHeight="1">
      <c r="A705" s="254"/>
      <c r="B705" s="255" t="s">
        <v>544</v>
      </c>
      <c r="C705" s="256" t="s">
        <v>434</v>
      </c>
      <c r="D705" s="281" t="s">
        <v>1056</v>
      </c>
      <c r="E705" s="257" t="s">
        <v>1067</v>
      </c>
      <c r="F705" s="282"/>
      <c r="G705" s="283" t="s">
        <v>548</v>
      </c>
      <c r="H705" s="246">
        <v>656100</v>
      </c>
      <c r="I705" s="252">
        <v>347500</v>
      </c>
      <c r="J705" s="253">
        <v>308600</v>
      </c>
      <c r="K705" s="43" t="str">
        <f>C705 &amp; D705 &amp;E705 &amp; F705 &amp; G705</f>
        <v>90607031110083230000</v>
      </c>
      <c r="L705" s="70" t="s">
        <v>1068</v>
      </c>
    </row>
    <row r="706" spans="1:12" s="45" customFormat="1" ht="22.5" customHeight="1">
      <c r="A706" s="254" t="s">
        <v>674</v>
      </c>
      <c r="B706" s="255" t="s">
        <v>544</v>
      </c>
      <c r="C706" s="256" t="s">
        <v>434</v>
      </c>
      <c r="D706" s="281" t="s">
        <v>1056</v>
      </c>
      <c r="E706" s="257" t="s">
        <v>1067</v>
      </c>
      <c r="F706" s="282"/>
      <c r="G706" s="283" t="s">
        <v>675</v>
      </c>
      <c r="H706" s="246">
        <v>656100</v>
      </c>
      <c r="I706" s="252">
        <v>347500</v>
      </c>
      <c r="J706" s="253">
        <v>308600</v>
      </c>
      <c r="K706" s="43" t="str">
        <f>C706 &amp; D706 &amp;E706 &amp; F706 &amp; G706</f>
        <v>90607031110083230600</v>
      </c>
      <c r="L706" s="70" t="s">
        <v>1069</v>
      </c>
    </row>
    <row r="707" spans="1:12" s="45" customFormat="1" ht="12.75" customHeight="1">
      <c r="A707" s="254" t="s">
        <v>927</v>
      </c>
      <c r="B707" s="255" t="s">
        <v>544</v>
      </c>
      <c r="C707" s="256" t="s">
        <v>434</v>
      </c>
      <c r="D707" s="281" t="s">
        <v>1056</v>
      </c>
      <c r="E707" s="257" t="s">
        <v>1067</v>
      </c>
      <c r="F707" s="282"/>
      <c r="G707" s="283" t="s">
        <v>928</v>
      </c>
      <c r="H707" s="246">
        <v>656100</v>
      </c>
      <c r="I707" s="252">
        <v>347500</v>
      </c>
      <c r="J707" s="253">
        <v>308600</v>
      </c>
      <c r="K707" s="43" t="str">
        <f>C707 &amp; D707 &amp;E707 &amp; F707 &amp; G707</f>
        <v>90607031110083230610</v>
      </c>
      <c r="L707" s="70" t="s">
        <v>1070</v>
      </c>
    </row>
    <row r="708" spans="1:12" s="45" customFormat="1" ht="45" customHeight="1">
      <c r="A708" s="258" t="s">
        <v>1061</v>
      </c>
      <c r="B708" s="259" t="s">
        <v>544</v>
      </c>
      <c r="C708" s="260" t="s">
        <v>434</v>
      </c>
      <c r="D708" s="284" t="s">
        <v>1056</v>
      </c>
      <c r="E708" s="261" t="s">
        <v>1067</v>
      </c>
      <c r="F708" s="285"/>
      <c r="G708" s="286" t="s">
        <v>1062</v>
      </c>
      <c r="H708" s="264">
        <v>656100</v>
      </c>
      <c r="I708" s="265">
        <v>347500</v>
      </c>
      <c r="J708" s="266">
        <f t="shared" si="33"/>
        <v>308600</v>
      </c>
      <c r="K708" s="43" t="str">
        <f t="shared" si="34"/>
        <v>90607031110083230611</v>
      </c>
      <c r="L708" s="53" t="str">
        <f t="shared" si="35"/>
        <v>90607031110083230611</v>
      </c>
    </row>
    <row r="709" spans="1:12" s="45" customFormat="1" ht="12.75" customHeight="1">
      <c r="A709" s="254"/>
      <c r="B709" s="255" t="s">
        <v>544</v>
      </c>
      <c r="C709" s="256" t="s">
        <v>434</v>
      </c>
      <c r="D709" s="281" t="s">
        <v>1056</v>
      </c>
      <c r="E709" s="257" t="s">
        <v>1071</v>
      </c>
      <c r="F709" s="282"/>
      <c r="G709" s="283" t="s">
        <v>548</v>
      </c>
      <c r="H709" s="246">
        <v>100000</v>
      </c>
      <c r="I709" s="252">
        <v>14000</v>
      </c>
      <c r="J709" s="253">
        <v>86000</v>
      </c>
      <c r="K709" s="43" t="str">
        <f>C709 &amp; D709 &amp;E709 &amp; F709 &amp; G709</f>
        <v>90607031810082590000</v>
      </c>
      <c r="L709" s="70" t="s">
        <v>1072</v>
      </c>
    </row>
    <row r="710" spans="1:12" s="45" customFormat="1" ht="22.5" customHeight="1">
      <c r="A710" s="254" t="s">
        <v>674</v>
      </c>
      <c r="B710" s="255" t="s">
        <v>544</v>
      </c>
      <c r="C710" s="256" t="s">
        <v>434</v>
      </c>
      <c r="D710" s="281" t="s">
        <v>1056</v>
      </c>
      <c r="E710" s="257" t="s">
        <v>1071</v>
      </c>
      <c r="F710" s="282"/>
      <c r="G710" s="283" t="s">
        <v>675</v>
      </c>
      <c r="H710" s="246">
        <v>100000</v>
      </c>
      <c r="I710" s="252">
        <v>14000</v>
      </c>
      <c r="J710" s="253">
        <v>86000</v>
      </c>
      <c r="K710" s="43" t="str">
        <f>C710 &amp; D710 &amp;E710 &amp; F710 &amp; G710</f>
        <v>90607031810082590600</v>
      </c>
      <c r="L710" s="70" t="s">
        <v>1073</v>
      </c>
    </row>
    <row r="711" spans="1:12" s="45" customFormat="1" ht="12.75" customHeight="1">
      <c r="A711" s="254" t="s">
        <v>927</v>
      </c>
      <c r="B711" s="255" t="s">
        <v>544</v>
      </c>
      <c r="C711" s="256" t="s">
        <v>434</v>
      </c>
      <c r="D711" s="281" t="s">
        <v>1056</v>
      </c>
      <c r="E711" s="257" t="s">
        <v>1071</v>
      </c>
      <c r="F711" s="282"/>
      <c r="G711" s="283" t="s">
        <v>928</v>
      </c>
      <c r="H711" s="246">
        <v>100000</v>
      </c>
      <c r="I711" s="252">
        <v>14000</v>
      </c>
      <c r="J711" s="253">
        <v>86000</v>
      </c>
      <c r="K711" s="43" t="str">
        <f>C711 &amp; D711 &amp;E711 &amp; F711 &amp; G711</f>
        <v>90607031810082590610</v>
      </c>
      <c r="L711" s="70" t="s">
        <v>1074</v>
      </c>
    </row>
    <row r="712" spans="1:12" s="45" customFormat="1" ht="12.75" customHeight="1">
      <c r="A712" s="258" t="s">
        <v>930</v>
      </c>
      <c r="B712" s="259" t="s">
        <v>544</v>
      </c>
      <c r="C712" s="260" t="s">
        <v>434</v>
      </c>
      <c r="D712" s="284" t="s">
        <v>1056</v>
      </c>
      <c r="E712" s="261" t="s">
        <v>1071</v>
      </c>
      <c r="F712" s="285"/>
      <c r="G712" s="286" t="s">
        <v>931</v>
      </c>
      <c r="H712" s="264">
        <v>100000</v>
      </c>
      <c r="I712" s="265">
        <v>14000</v>
      </c>
      <c r="J712" s="266">
        <f t="shared" si="33"/>
        <v>86000</v>
      </c>
      <c r="K712" s="43" t="str">
        <f t="shared" si="34"/>
        <v>90607031810082590612</v>
      </c>
      <c r="L712" s="53" t="str">
        <f t="shared" si="35"/>
        <v>90607031810082590612</v>
      </c>
    </row>
    <row r="713" spans="1:12" s="45" customFormat="1" ht="12.75" customHeight="1">
      <c r="A713" s="254" t="s">
        <v>903</v>
      </c>
      <c r="B713" s="255" t="s">
        <v>544</v>
      </c>
      <c r="C713" s="256" t="s">
        <v>434</v>
      </c>
      <c r="D713" s="281" t="s">
        <v>904</v>
      </c>
      <c r="E713" s="257" t="s">
        <v>547</v>
      </c>
      <c r="F713" s="282"/>
      <c r="G713" s="283" t="s">
        <v>548</v>
      </c>
      <c r="H713" s="246">
        <v>23676400</v>
      </c>
      <c r="I713" s="252">
        <v>16995700.109999999</v>
      </c>
      <c r="J713" s="253">
        <v>6680699.8899999997</v>
      </c>
      <c r="K713" s="43" t="str">
        <f>C713 &amp; D713 &amp;E713 &amp; F713 &amp; G713</f>
        <v>90608000000000000000</v>
      </c>
      <c r="L713" s="70" t="s">
        <v>1075</v>
      </c>
    </row>
    <row r="714" spans="1:12" s="45" customFormat="1" ht="12.75" customHeight="1">
      <c r="A714" s="254" t="s">
        <v>906</v>
      </c>
      <c r="B714" s="255" t="s">
        <v>544</v>
      </c>
      <c r="C714" s="256" t="s">
        <v>434</v>
      </c>
      <c r="D714" s="281" t="s">
        <v>907</v>
      </c>
      <c r="E714" s="257" t="s">
        <v>547</v>
      </c>
      <c r="F714" s="282"/>
      <c r="G714" s="283" t="s">
        <v>548</v>
      </c>
      <c r="H714" s="246">
        <v>20805000</v>
      </c>
      <c r="I714" s="252">
        <v>15069447.140000001</v>
      </c>
      <c r="J714" s="253">
        <v>5735552.8600000003</v>
      </c>
      <c r="K714" s="43" t="str">
        <f>C714 &amp; D714 &amp;E714 &amp; F714 &amp; G714</f>
        <v>90608010000000000000</v>
      </c>
      <c r="L714" s="70" t="s">
        <v>1076</v>
      </c>
    </row>
    <row r="715" spans="1:12" s="45" customFormat="1" ht="12.75" customHeight="1">
      <c r="A715" s="254"/>
      <c r="B715" s="255" t="s">
        <v>544</v>
      </c>
      <c r="C715" s="256" t="s">
        <v>434</v>
      </c>
      <c r="D715" s="281" t="s">
        <v>907</v>
      </c>
      <c r="E715" s="257" t="s">
        <v>953</v>
      </c>
      <c r="F715" s="282"/>
      <c r="G715" s="283" t="s">
        <v>548</v>
      </c>
      <c r="H715" s="246">
        <v>68800</v>
      </c>
      <c r="I715" s="252">
        <v>53864</v>
      </c>
      <c r="J715" s="253">
        <v>14936</v>
      </c>
      <c r="K715" s="43" t="str">
        <f>C715 &amp; D715 &amp;E715 &amp; F715 &amp; G715</f>
        <v>90608011010000590000</v>
      </c>
      <c r="L715" s="70" t="s">
        <v>1077</v>
      </c>
    </row>
    <row r="716" spans="1:12" s="45" customFormat="1" ht="22.5" customHeight="1">
      <c r="A716" s="254" t="s">
        <v>674</v>
      </c>
      <c r="B716" s="255" t="s">
        <v>544</v>
      </c>
      <c r="C716" s="256" t="s">
        <v>434</v>
      </c>
      <c r="D716" s="281" t="s">
        <v>907</v>
      </c>
      <c r="E716" s="257" t="s">
        <v>953</v>
      </c>
      <c r="F716" s="282"/>
      <c r="G716" s="283" t="s">
        <v>675</v>
      </c>
      <c r="H716" s="246">
        <v>68800</v>
      </c>
      <c r="I716" s="252">
        <v>53864</v>
      </c>
      <c r="J716" s="253">
        <v>14936</v>
      </c>
      <c r="K716" s="43" t="str">
        <f>C716 &amp; D716 &amp;E716 &amp; F716 &amp; G716</f>
        <v>90608011010000590600</v>
      </c>
      <c r="L716" s="70" t="s">
        <v>1078</v>
      </c>
    </row>
    <row r="717" spans="1:12" s="45" customFormat="1" ht="12.75" customHeight="1">
      <c r="A717" s="254" t="s">
        <v>927</v>
      </c>
      <c r="B717" s="255" t="s">
        <v>544</v>
      </c>
      <c r="C717" s="256" t="s">
        <v>434</v>
      </c>
      <c r="D717" s="281" t="s">
        <v>907</v>
      </c>
      <c r="E717" s="257" t="s">
        <v>953</v>
      </c>
      <c r="F717" s="282"/>
      <c r="G717" s="283" t="s">
        <v>928</v>
      </c>
      <c r="H717" s="246">
        <v>68800</v>
      </c>
      <c r="I717" s="252">
        <v>53864</v>
      </c>
      <c r="J717" s="253">
        <v>14936</v>
      </c>
      <c r="K717" s="43" t="str">
        <f>C717 &amp; D717 &amp;E717 &amp; F717 &amp; G717</f>
        <v>90608011010000590610</v>
      </c>
      <c r="L717" s="70" t="s">
        <v>1079</v>
      </c>
    </row>
    <row r="718" spans="1:12" s="45" customFormat="1" ht="45" customHeight="1">
      <c r="A718" s="258" t="s">
        <v>1061</v>
      </c>
      <c r="B718" s="259" t="s">
        <v>544</v>
      </c>
      <c r="C718" s="260" t="s">
        <v>434</v>
      </c>
      <c r="D718" s="284" t="s">
        <v>907</v>
      </c>
      <c r="E718" s="261" t="s">
        <v>953</v>
      </c>
      <c r="F718" s="285"/>
      <c r="G718" s="286" t="s">
        <v>1062</v>
      </c>
      <c r="H718" s="264">
        <v>38800</v>
      </c>
      <c r="I718" s="265">
        <v>24146</v>
      </c>
      <c r="J718" s="266">
        <f t="shared" si="33"/>
        <v>14654</v>
      </c>
      <c r="K718" s="43" t="str">
        <f t="shared" si="34"/>
        <v>90608011010000590611</v>
      </c>
      <c r="L718" s="53" t="str">
        <f t="shared" si="35"/>
        <v>90608011010000590611</v>
      </c>
    </row>
    <row r="719" spans="1:12" s="45" customFormat="1" ht="12.75" customHeight="1">
      <c r="A719" s="258" t="s">
        <v>930</v>
      </c>
      <c r="B719" s="259" t="s">
        <v>544</v>
      </c>
      <c r="C719" s="260" t="s">
        <v>434</v>
      </c>
      <c r="D719" s="284" t="s">
        <v>907</v>
      </c>
      <c r="E719" s="261" t="s">
        <v>953</v>
      </c>
      <c r="F719" s="285"/>
      <c r="G719" s="286" t="s">
        <v>931</v>
      </c>
      <c r="H719" s="264">
        <v>30000</v>
      </c>
      <c r="I719" s="265">
        <v>29718</v>
      </c>
      <c r="J719" s="266">
        <f t="shared" si="33"/>
        <v>282</v>
      </c>
      <c r="K719" s="43" t="str">
        <f t="shared" si="34"/>
        <v>90608011010000590612</v>
      </c>
      <c r="L719" s="53" t="str">
        <f t="shared" si="35"/>
        <v>90608011010000590612</v>
      </c>
    </row>
    <row r="720" spans="1:12" s="45" customFormat="1" ht="12.75" customHeight="1">
      <c r="A720" s="254"/>
      <c r="B720" s="255" t="s">
        <v>544</v>
      </c>
      <c r="C720" s="256" t="s">
        <v>434</v>
      </c>
      <c r="D720" s="281" t="s">
        <v>907</v>
      </c>
      <c r="E720" s="257" t="s">
        <v>1080</v>
      </c>
      <c r="F720" s="282"/>
      <c r="G720" s="283" t="s">
        <v>548</v>
      </c>
      <c r="H720" s="246">
        <v>423500</v>
      </c>
      <c r="I720" s="252">
        <v>422480</v>
      </c>
      <c r="J720" s="253">
        <v>1020</v>
      </c>
      <c r="K720" s="43" t="str">
        <f>C720 &amp; D720 &amp;E720 &amp; F720 &amp; G720</f>
        <v>906080111100L4670000</v>
      </c>
      <c r="L720" s="70" t="s">
        <v>1081</v>
      </c>
    </row>
    <row r="721" spans="1:12" s="45" customFormat="1" ht="22.5" customHeight="1">
      <c r="A721" s="254" t="s">
        <v>674</v>
      </c>
      <c r="B721" s="255" t="s">
        <v>544</v>
      </c>
      <c r="C721" s="256" t="s">
        <v>434</v>
      </c>
      <c r="D721" s="281" t="s">
        <v>907</v>
      </c>
      <c r="E721" s="257" t="s">
        <v>1080</v>
      </c>
      <c r="F721" s="282"/>
      <c r="G721" s="283" t="s">
        <v>675</v>
      </c>
      <c r="H721" s="246">
        <v>423500</v>
      </c>
      <c r="I721" s="252">
        <v>422480</v>
      </c>
      <c r="J721" s="253">
        <v>1020</v>
      </c>
      <c r="K721" s="43" t="str">
        <f>C721 &amp; D721 &amp;E721 &amp; F721 &amp; G721</f>
        <v>906080111100L4670600</v>
      </c>
      <c r="L721" s="70" t="s">
        <v>1082</v>
      </c>
    </row>
    <row r="722" spans="1:12" s="45" customFormat="1" ht="12.75" customHeight="1">
      <c r="A722" s="254" t="s">
        <v>927</v>
      </c>
      <c r="B722" s="255" t="s">
        <v>544</v>
      </c>
      <c r="C722" s="256" t="s">
        <v>434</v>
      </c>
      <c r="D722" s="281" t="s">
        <v>907</v>
      </c>
      <c r="E722" s="257" t="s">
        <v>1080</v>
      </c>
      <c r="F722" s="282"/>
      <c r="G722" s="283" t="s">
        <v>928</v>
      </c>
      <c r="H722" s="246">
        <v>423500</v>
      </c>
      <c r="I722" s="252">
        <v>422480</v>
      </c>
      <c r="J722" s="253">
        <v>1020</v>
      </c>
      <c r="K722" s="43" t="str">
        <f>C722 &amp; D722 &amp;E722 &amp; F722 &amp; G722</f>
        <v>906080111100L4670610</v>
      </c>
      <c r="L722" s="70" t="s">
        <v>1083</v>
      </c>
    </row>
    <row r="723" spans="1:12" s="45" customFormat="1" ht="12.75" customHeight="1">
      <c r="A723" s="258" t="s">
        <v>930</v>
      </c>
      <c r="B723" s="259" t="s">
        <v>544</v>
      </c>
      <c r="C723" s="260" t="s">
        <v>434</v>
      </c>
      <c r="D723" s="284" t="s">
        <v>907</v>
      </c>
      <c r="E723" s="261" t="s">
        <v>1080</v>
      </c>
      <c r="F723" s="285"/>
      <c r="G723" s="286" t="s">
        <v>931</v>
      </c>
      <c r="H723" s="264">
        <v>423500</v>
      </c>
      <c r="I723" s="265">
        <v>422480</v>
      </c>
      <c r="J723" s="266">
        <f t="shared" si="33"/>
        <v>1020</v>
      </c>
      <c r="K723" s="43" t="str">
        <f t="shared" si="34"/>
        <v>906080111100L4670612</v>
      </c>
      <c r="L723" s="53" t="str">
        <f t="shared" si="35"/>
        <v>906080111100L4670612</v>
      </c>
    </row>
    <row r="724" spans="1:12" s="45" customFormat="1" ht="12.75" customHeight="1">
      <c r="A724" s="254"/>
      <c r="B724" s="255" t="s">
        <v>544</v>
      </c>
      <c r="C724" s="256" t="s">
        <v>434</v>
      </c>
      <c r="D724" s="281" t="s">
        <v>907</v>
      </c>
      <c r="E724" s="257" t="s">
        <v>1084</v>
      </c>
      <c r="F724" s="282"/>
      <c r="G724" s="283" t="s">
        <v>548</v>
      </c>
      <c r="H724" s="246">
        <v>8700</v>
      </c>
      <c r="I724" s="252">
        <v>8092</v>
      </c>
      <c r="J724" s="253">
        <v>608</v>
      </c>
      <c r="K724" s="43" t="str">
        <f>C724 &amp; D724 &amp;E724 &amp; F724 &amp; G724</f>
        <v>906080111100L5192000</v>
      </c>
      <c r="L724" s="70" t="s">
        <v>1085</v>
      </c>
    </row>
    <row r="725" spans="1:12" s="45" customFormat="1" ht="22.5" customHeight="1">
      <c r="A725" s="254" t="s">
        <v>674</v>
      </c>
      <c r="B725" s="255" t="s">
        <v>544</v>
      </c>
      <c r="C725" s="256" t="s">
        <v>434</v>
      </c>
      <c r="D725" s="281" t="s">
        <v>907</v>
      </c>
      <c r="E725" s="257" t="s">
        <v>1084</v>
      </c>
      <c r="F725" s="282"/>
      <c r="G725" s="283" t="s">
        <v>675</v>
      </c>
      <c r="H725" s="246">
        <v>8700</v>
      </c>
      <c r="I725" s="252">
        <v>8092</v>
      </c>
      <c r="J725" s="253">
        <v>608</v>
      </c>
      <c r="K725" s="43" t="str">
        <f>C725 &amp; D725 &amp;E725 &amp; F725 &amp; G725</f>
        <v>906080111100L5192600</v>
      </c>
      <c r="L725" s="70" t="s">
        <v>1086</v>
      </c>
    </row>
    <row r="726" spans="1:12" s="45" customFormat="1" ht="12.75" customHeight="1">
      <c r="A726" s="254" t="s">
        <v>927</v>
      </c>
      <c r="B726" s="255" t="s">
        <v>544</v>
      </c>
      <c r="C726" s="256" t="s">
        <v>434</v>
      </c>
      <c r="D726" s="281" t="s">
        <v>907</v>
      </c>
      <c r="E726" s="257" t="s">
        <v>1084</v>
      </c>
      <c r="F726" s="282"/>
      <c r="G726" s="283" t="s">
        <v>928</v>
      </c>
      <c r="H726" s="246">
        <v>8700</v>
      </c>
      <c r="I726" s="252">
        <v>8092</v>
      </c>
      <c r="J726" s="253">
        <v>608</v>
      </c>
      <c r="K726" s="43" t="str">
        <f>C726 &amp; D726 &amp;E726 &amp; F726 &amp; G726</f>
        <v>906080111100L5192610</v>
      </c>
      <c r="L726" s="70" t="s">
        <v>1087</v>
      </c>
    </row>
    <row r="727" spans="1:12" s="45" customFormat="1" ht="12.75" customHeight="1">
      <c r="A727" s="258" t="s">
        <v>930</v>
      </c>
      <c r="B727" s="259" t="s">
        <v>544</v>
      </c>
      <c r="C727" s="260" t="s">
        <v>434</v>
      </c>
      <c r="D727" s="284" t="s">
        <v>907</v>
      </c>
      <c r="E727" s="261" t="s">
        <v>1084</v>
      </c>
      <c r="F727" s="285"/>
      <c r="G727" s="286" t="s">
        <v>931</v>
      </c>
      <c r="H727" s="264">
        <v>8700</v>
      </c>
      <c r="I727" s="265">
        <v>8092</v>
      </c>
      <c r="J727" s="266">
        <f t="shared" si="33"/>
        <v>608</v>
      </c>
      <c r="K727" s="43" t="str">
        <f t="shared" si="34"/>
        <v>906080111100L5192612</v>
      </c>
      <c r="L727" s="53" t="str">
        <f t="shared" si="35"/>
        <v>906080111100L5192612</v>
      </c>
    </row>
    <row r="728" spans="1:12" s="45" customFormat="1" ht="12.75" customHeight="1">
      <c r="A728" s="254"/>
      <c r="B728" s="255" t="s">
        <v>544</v>
      </c>
      <c r="C728" s="256" t="s">
        <v>434</v>
      </c>
      <c r="D728" s="281" t="s">
        <v>907</v>
      </c>
      <c r="E728" s="257" t="s">
        <v>1088</v>
      </c>
      <c r="F728" s="282"/>
      <c r="G728" s="283" t="s">
        <v>548</v>
      </c>
      <c r="H728" s="246">
        <v>347000</v>
      </c>
      <c r="I728" s="252">
        <v>344123.95</v>
      </c>
      <c r="J728" s="253">
        <v>2876.05</v>
      </c>
      <c r="K728" s="43" t="str">
        <f>C728 &amp; D728 &amp;E728 &amp; F728 &amp; G728</f>
        <v>906080111100R4670000</v>
      </c>
      <c r="L728" s="70" t="s">
        <v>1089</v>
      </c>
    </row>
    <row r="729" spans="1:12" s="45" customFormat="1" ht="12.75" customHeight="1">
      <c r="A729" s="254" t="s">
        <v>1090</v>
      </c>
      <c r="B729" s="255" t="s">
        <v>544</v>
      </c>
      <c r="C729" s="256" t="s">
        <v>434</v>
      </c>
      <c r="D729" s="281" t="s">
        <v>907</v>
      </c>
      <c r="E729" s="257" t="s">
        <v>1088</v>
      </c>
      <c r="F729" s="282"/>
      <c r="G729" s="283" t="s">
        <v>7</v>
      </c>
      <c r="H729" s="246">
        <v>347000</v>
      </c>
      <c r="I729" s="252">
        <v>344123.95</v>
      </c>
      <c r="J729" s="253">
        <v>2876.05</v>
      </c>
      <c r="K729" s="43" t="str">
        <f>C729 &amp; D729 &amp;E729 &amp; F729 &amp; G729</f>
        <v>906080111100R4670500</v>
      </c>
      <c r="L729" s="70" t="s">
        <v>1091</v>
      </c>
    </row>
    <row r="730" spans="1:12" s="45" customFormat="1" ht="12.75" customHeight="1">
      <c r="A730" s="258" t="s">
        <v>415</v>
      </c>
      <c r="B730" s="259" t="s">
        <v>544</v>
      </c>
      <c r="C730" s="260" t="s">
        <v>434</v>
      </c>
      <c r="D730" s="284" t="s">
        <v>907</v>
      </c>
      <c r="E730" s="261" t="s">
        <v>1088</v>
      </c>
      <c r="F730" s="285"/>
      <c r="G730" s="286" t="s">
        <v>1092</v>
      </c>
      <c r="H730" s="264">
        <v>347000</v>
      </c>
      <c r="I730" s="265">
        <v>344123.95</v>
      </c>
      <c r="J730" s="266">
        <f t="shared" ref="J730:J788" si="37">IF(IF(H730="",0,H730)=0,0,(IF(H730&gt;0,IF(I730&gt;H730,0,H730-I730),IF(I730&gt;H730,H730-I730,0))))</f>
        <v>2876.0499999999884</v>
      </c>
      <c r="K730" s="43" t="str">
        <f t="shared" ref="K730:K788" si="38">C730 &amp; D730 &amp;E730 &amp; F730 &amp; G730</f>
        <v>906080111100R4670540</v>
      </c>
      <c r="L730" s="53" t="str">
        <f t="shared" ref="L730:L788" si="39">C730 &amp; D730 &amp;E730 &amp; F730 &amp; G730</f>
        <v>906080111100R4670540</v>
      </c>
    </row>
    <row r="731" spans="1:12" s="45" customFormat="1" ht="12.75" customHeight="1">
      <c r="A731" s="254"/>
      <c r="B731" s="255" t="s">
        <v>544</v>
      </c>
      <c r="C731" s="256" t="s">
        <v>434</v>
      </c>
      <c r="D731" s="281" t="s">
        <v>907</v>
      </c>
      <c r="E731" s="257" t="s">
        <v>1093</v>
      </c>
      <c r="F731" s="282"/>
      <c r="G731" s="283" t="s">
        <v>548</v>
      </c>
      <c r="H731" s="246">
        <v>2426400</v>
      </c>
      <c r="I731" s="252">
        <v>2085398</v>
      </c>
      <c r="J731" s="253">
        <v>341002</v>
      </c>
      <c r="K731" s="43" t="str">
        <f>C731 &amp; D731 &amp;E731 &amp; F731 &amp; G731</f>
        <v>906080111100S3900000</v>
      </c>
      <c r="L731" s="70" t="s">
        <v>1094</v>
      </c>
    </row>
    <row r="732" spans="1:12" s="45" customFormat="1" ht="22.5" customHeight="1">
      <c r="A732" s="254" t="s">
        <v>674</v>
      </c>
      <c r="B732" s="255" t="s">
        <v>544</v>
      </c>
      <c r="C732" s="256" t="s">
        <v>434</v>
      </c>
      <c r="D732" s="281" t="s">
        <v>907</v>
      </c>
      <c r="E732" s="257" t="s">
        <v>1093</v>
      </c>
      <c r="F732" s="282"/>
      <c r="G732" s="283" t="s">
        <v>675</v>
      </c>
      <c r="H732" s="246">
        <v>2426400</v>
      </c>
      <c r="I732" s="252">
        <v>2085398</v>
      </c>
      <c r="J732" s="253">
        <v>341002</v>
      </c>
      <c r="K732" s="43" t="str">
        <f>C732 &amp; D732 &amp;E732 &amp; F732 &amp; G732</f>
        <v>906080111100S3900600</v>
      </c>
      <c r="L732" s="70" t="s">
        <v>1095</v>
      </c>
    </row>
    <row r="733" spans="1:12" s="45" customFormat="1" ht="12.75" customHeight="1">
      <c r="A733" s="254" t="s">
        <v>927</v>
      </c>
      <c r="B733" s="255" t="s">
        <v>544</v>
      </c>
      <c r="C733" s="256" t="s">
        <v>434</v>
      </c>
      <c r="D733" s="281" t="s">
        <v>907</v>
      </c>
      <c r="E733" s="257" t="s">
        <v>1093</v>
      </c>
      <c r="F733" s="282"/>
      <c r="G733" s="283" t="s">
        <v>928</v>
      </c>
      <c r="H733" s="246">
        <v>2426400</v>
      </c>
      <c r="I733" s="252">
        <v>2085398</v>
      </c>
      <c r="J733" s="253">
        <v>341002</v>
      </c>
      <c r="K733" s="43" t="str">
        <f>C733 &amp; D733 &amp;E733 &amp; F733 &amp; G733</f>
        <v>906080111100S3900610</v>
      </c>
      <c r="L733" s="70" t="s">
        <v>1096</v>
      </c>
    </row>
    <row r="734" spans="1:12" s="45" customFormat="1" ht="12.75" customHeight="1">
      <c r="A734" s="258" t="s">
        <v>930</v>
      </c>
      <c r="B734" s="259" t="s">
        <v>544</v>
      </c>
      <c r="C734" s="260" t="s">
        <v>434</v>
      </c>
      <c r="D734" s="284" t="s">
        <v>907</v>
      </c>
      <c r="E734" s="261" t="s">
        <v>1093</v>
      </c>
      <c r="F734" s="285"/>
      <c r="G734" s="286" t="s">
        <v>931</v>
      </c>
      <c r="H734" s="264">
        <v>2426400</v>
      </c>
      <c r="I734" s="265">
        <v>2085398</v>
      </c>
      <c r="J734" s="266">
        <f t="shared" si="37"/>
        <v>341002</v>
      </c>
      <c r="K734" s="43" t="str">
        <f t="shared" si="38"/>
        <v>906080111100S3900612</v>
      </c>
      <c r="L734" s="53" t="str">
        <f t="shared" si="39"/>
        <v>906080111100S3900612</v>
      </c>
    </row>
    <row r="735" spans="1:12" s="45" customFormat="1" ht="12.75" customHeight="1">
      <c r="A735" s="254"/>
      <c r="B735" s="255" t="s">
        <v>544</v>
      </c>
      <c r="C735" s="256" t="s">
        <v>434</v>
      </c>
      <c r="D735" s="281" t="s">
        <v>907</v>
      </c>
      <c r="E735" s="257" t="s">
        <v>1097</v>
      </c>
      <c r="F735" s="282"/>
      <c r="G735" s="283" t="s">
        <v>548</v>
      </c>
      <c r="H735" s="246">
        <v>156700</v>
      </c>
      <c r="I735" s="252">
        <v>143201</v>
      </c>
      <c r="J735" s="253">
        <v>13499</v>
      </c>
      <c r="K735" s="43" t="str">
        <f>C735 &amp; D735 &amp;E735 &amp; F735 &amp; G735</f>
        <v>906080111100S4180000</v>
      </c>
      <c r="L735" s="70" t="s">
        <v>1098</v>
      </c>
    </row>
    <row r="736" spans="1:12" s="45" customFormat="1" ht="22.5" customHeight="1">
      <c r="A736" s="254" t="s">
        <v>674</v>
      </c>
      <c r="B736" s="255" t="s">
        <v>544</v>
      </c>
      <c r="C736" s="256" t="s">
        <v>434</v>
      </c>
      <c r="D736" s="281" t="s">
        <v>907</v>
      </c>
      <c r="E736" s="257" t="s">
        <v>1097</v>
      </c>
      <c r="F736" s="282"/>
      <c r="G736" s="283" t="s">
        <v>675</v>
      </c>
      <c r="H736" s="246">
        <v>156700</v>
      </c>
      <c r="I736" s="252">
        <v>143201</v>
      </c>
      <c r="J736" s="253">
        <v>13499</v>
      </c>
      <c r="K736" s="43" t="str">
        <f>C736 &amp; D736 &amp;E736 &amp; F736 &amp; G736</f>
        <v>906080111100S4180600</v>
      </c>
      <c r="L736" s="70" t="s">
        <v>1099</v>
      </c>
    </row>
    <row r="737" spans="1:12" s="45" customFormat="1" ht="12.75" customHeight="1">
      <c r="A737" s="254" t="s">
        <v>927</v>
      </c>
      <c r="B737" s="255" t="s">
        <v>544</v>
      </c>
      <c r="C737" s="256" t="s">
        <v>434</v>
      </c>
      <c r="D737" s="281" t="s">
        <v>907</v>
      </c>
      <c r="E737" s="257" t="s">
        <v>1097</v>
      </c>
      <c r="F737" s="282"/>
      <c r="G737" s="283" t="s">
        <v>928</v>
      </c>
      <c r="H737" s="246">
        <v>156700</v>
      </c>
      <c r="I737" s="252">
        <v>143201</v>
      </c>
      <c r="J737" s="253">
        <v>13499</v>
      </c>
      <c r="K737" s="43" t="str">
        <f>C737 &amp; D737 &amp;E737 &amp; F737 &amp; G737</f>
        <v>906080111100S4180610</v>
      </c>
      <c r="L737" s="70" t="s">
        <v>1100</v>
      </c>
    </row>
    <row r="738" spans="1:12" s="45" customFormat="1" ht="12.75" customHeight="1">
      <c r="A738" s="258" t="s">
        <v>930</v>
      </c>
      <c r="B738" s="259" t="s">
        <v>544</v>
      </c>
      <c r="C738" s="260" t="s">
        <v>434</v>
      </c>
      <c r="D738" s="284" t="s">
        <v>907</v>
      </c>
      <c r="E738" s="261" t="s">
        <v>1097</v>
      </c>
      <c r="F738" s="285"/>
      <c r="G738" s="286" t="s">
        <v>931</v>
      </c>
      <c r="H738" s="264">
        <v>156700</v>
      </c>
      <c r="I738" s="265">
        <v>143201</v>
      </c>
      <c r="J738" s="266">
        <f t="shared" si="37"/>
        <v>13499</v>
      </c>
      <c r="K738" s="43" t="str">
        <f t="shared" si="38"/>
        <v>906080111100S4180612</v>
      </c>
      <c r="L738" s="53" t="str">
        <f t="shared" si="39"/>
        <v>906080111100S4180612</v>
      </c>
    </row>
    <row r="739" spans="1:12" s="45" customFormat="1" ht="12.75" customHeight="1">
      <c r="A739" s="254"/>
      <c r="B739" s="255" t="s">
        <v>544</v>
      </c>
      <c r="C739" s="256" t="s">
        <v>434</v>
      </c>
      <c r="D739" s="281" t="s">
        <v>907</v>
      </c>
      <c r="E739" s="257" t="s">
        <v>1063</v>
      </c>
      <c r="F739" s="282"/>
      <c r="G739" s="283" t="s">
        <v>548</v>
      </c>
      <c r="H739" s="246">
        <v>13992800</v>
      </c>
      <c r="I739" s="252">
        <v>9961738.1899999995</v>
      </c>
      <c r="J739" s="253">
        <v>4031061.81</v>
      </c>
      <c r="K739" s="43" t="str">
        <f>C739 &amp; D739 &amp;E739 &amp; F739 &amp; G739</f>
        <v>90608011110000590000</v>
      </c>
      <c r="L739" s="70" t="s">
        <v>1101</v>
      </c>
    </row>
    <row r="740" spans="1:12" s="45" customFormat="1" ht="22.5" customHeight="1">
      <c r="A740" s="254" t="s">
        <v>674</v>
      </c>
      <c r="B740" s="255" t="s">
        <v>544</v>
      </c>
      <c r="C740" s="256" t="s">
        <v>434</v>
      </c>
      <c r="D740" s="281" t="s">
        <v>907</v>
      </c>
      <c r="E740" s="257" t="s">
        <v>1063</v>
      </c>
      <c r="F740" s="282"/>
      <c r="G740" s="283" t="s">
        <v>675</v>
      </c>
      <c r="H740" s="246">
        <v>13992800</v>
      </c>
      <c r="I740" s="252">
        <v>9961738.1899999995</v>
      </c>
      <c r="J740" s="253">
        <v>4031061.81</v>
      </c>
      <c r="K740" s="43" t="str">
        <f>C740 &amp; D740 &amp;E740 &amp; F740 &amp; G740</f>
        <v>90608011110000590600</v>
      </c>
      <c r="L740" s="70" t="s">
        <v>1102</v>
      </c>
    </row>
    <row r="741" spans="1:12" s="45" customFormat="1" ht="12.75" customHeight="1">
      <c r="A741" s="254" t="s">
        <v>927</v>
      </c>
      <c r="B741" s="255" t="s">
        <v>544</v>
      </c>
      <c r="C741" s="256" t="s">
        <v>434</v>
      </c>
      <c r="D741" s="281" t="s">
        <v>907</v>
      </c>
      <c r="E741" s="257" t="s">
        <v>1063</v>
      </c>
      <c r="F741" s="282"/>
      <c r="G741" s="283" t="s">
        <v>928</v>
      </c>
      <c r="H741" s="246">
        <v>13992800</v>
      </c>
      <c r="I741" s="252">
        <v>9961738.1899999995</v>
      </c>
      <c r="J741" s="253">
        <v>4031061.81</v>
      </c>
      <c r="K741" s="43" t="str">
        <f>C741 &amp; D741 &amp;E741 &amp; F741 &amp; G741</f>
        <v>90608011110000590610</v>
      </c>
      <c r="L741" s="70" t="s">
        <v>1103</v>
      </c>
    </row>
    <row r="742" spans="1:12" s="45" customFormat="1" ht="45" customHeight="1">
      <c r="A742" s="258" t="s">
        <v>1061</v>
      </c>
      <c r="B742" s="259" t="s">
        <v>544</v>
      </c>
      <c r="C742" s="260" t="s">
        <v>434</v>
      </c>
      <c r="D742" s="284" t="s">
        <v>907</v>
      </c>
      <c r="E742" s="261" t="s">
        <v>1063</v>
      </c>
      <c r="F742" s="285"/>
      <c r="G742" s="286" t="s">
        <v>1062</v>
      </c>
      <c r="H742" s="264">
        <v>13992800</v>
      </c>
      <c r="I742" s="265">
        <v>9961738.1899999995</v>
      </c>
      <c r="J742" s="266">
        <f t="shared" si="37"/>
        <v>4031061.8100000005</v>
      </c>
      <c r="K742" s="43" t="str">
        <f t="shared" si="38"/>
        <v>90608011110000590611</v>
      </c>
      <c r="L742" s="53" t="str">
        <f t="shared" si="39"/>
        <v>90608011110000590611</v>
      </c>
    </row>
    <row r="743" spans="1:12" s="45" customFormat="1" ht="12.75" customHeight="1">
      <c r="A743" s="254"/>
      <c r="B743" s="255" t="s">
        <v>544</v>
      </c>
      <c r="C743" s="256" t="s">
        <v>434</v>
      </c>
      <c r="D743" s="281" t="s">
        <v>907</v>
      </c>
      <c r="E743" s="257" t="s">
        <v>1104</v>
      </c>
      <c r="F743" s="282"/>
      <c r="G743" s="283" t="s">
        <v>548</v>
      </c>
      <c r="H743" s="246">
        <v>188300</v>
      </c>
      <c r="I743" s="252">
        <v>145800</v>
      </c>
      <c r="J743" s="253">
        <v>42500</v>
      </c>
      <c r="K743" s="43" t="str">
        <f>C743 &amp; D743 &amp;E743 &amp; F743 &amp; G743</f>
        <v>90608011110082730000</v>
      </c>
      <c r="L743" s="70" t="s">
        <v>1105</v>
      </c>
    </row>
    <row r="744" spans="1:12" s="45" customFormat="1" ht="22.5" customHeight="1">
      <c r="A744" s="254" t="s">
        <v>674</v>
      </c>
      <c r="B744" s="255" t="s">
        <v>544</v>
      </c>
      <c r="C744" s="256" t="s">
        <v>434</v>
      </c>
      <c r="D744" s="281" t="s">
        <v>907</v>
      </c>
      <c r="E744" s="257" t="s">
        <v>1104</v>
      </c>
      <c r="F744" s="282"/>
      <c r="G744" s="283" t="s">
        <v>675</v>
      </c>
      <c r="H744" s="246">
        <v>188300</v>
      </c>
      <c r="I744" s="252">
        <v>145800</v>
      </c>
      <c r="J744" s="253">
        <v>42500</v>
      </c>
      <c r="K744" s="43" t="str">
        <f>C744 &amp; D744 &amp;E744 &amp; F744 &amp; G744</f>
        <v>90608011110082730600</v>
      </c>
      <c r="L744" s="70" t="s">
        <v>1106</v>
      </c>
    </row>
    <row r="745" spans="1:12" s="45" customFormat="1" ht="12.75" customHeight="1">
      <c r="A745" s="254" t="s">
        <v>927</v>
      </c>
      <c r="B745" s="255" t="s">
        <v>544</v>
      </c>
      <c r="C745" s="256" t="s">
        <v>434</v>
      </c>
      <c r="D745" s="281" t="s">
        <v>907</v>
      </c>
      <c r="E745" s="257" t="s">
        <v>1104</v>
      </c>
      <c r="F745" s="282"/>
      <c r="G745" s="283" t="s">
        <v>928</v>
      </c>
      <c r="H745" s="246">
        <v>188300</v>
      </c>
      <c r="I745" s="252">
        <v>145800</v>
      </c>
      <c r="J745" s="253">
        <v>42500</v>
      </c>
      <c r="K745" s="43" t="str">
        <f>C745 &amp; D745 &amp;E745 &amp; F745 &amp; G745</f>
        <v>90608011110082730610</v>
      </c>
      <c r="L745" s="70" t="s">
        <v>1107</v>
      </c>
    </row>
    <row r="746" spans="1:12" s="45" customFormat="1" ht="12.75" customHeight="1">
      <c r="A746" s="258" t="s">
        <v>930</v>
      </c>
      <c r="B746" s="259" t="s">
        <v>544</v>
      </c>
      <c r="C746" s="260" t="s">
        <v>434</v>
      </c>
      <c r="D746" s="284" t="s">
        <v>907</v>
      </c>
      <c r="E746" s="261" t="s">
        <v>1104</v>
      </c>
      <c r="F746" s="285"/>
      <c r="G746" s="286" t="s">
        <v>931</v>
      </c>
      <c r="H746" s="264">
        <v>188300</v>
      </c>
      <c r="I746" s="265">
        <v>145800</v>
      </c>
      <c r="J746" s="266">
        <f t="shared" si="37"/>
        <v>42500</v>
      </c>
      <c r="K746" s="43" t="str">
        <f t="shared" si="38"/>
        <v>90608011110082730612</v>
      </c>
      <c r="L746" s="53" t="str">
        <f t="shared" si="39"/>
        <v>90608011110082730612</v>
      </c>
    </row>
    <row r="747" spans="1:12" s="45" customFormat="1" ht="12.75" customHeight="1">
      <c r="A747" s="254"/>
      <c r="B747" s="255" t="s">
        <v>544</v>
      </c>
      <c r="C747" s="256" t="s">
        <v>434</v>
      </c>
      <c r="D747" s="281" t="s">
        <v>907</v>
      </c>
      <c r="E747" s="257" t="s">
        <v>1067</v>
      </c>
      <c r="F747" s="282"/>
      <c r="G747" s="283" t="s">
        <v>548</v>
      </c>
      <c r="H747" s="246">
        <v>3192800</v>
      </c>
      <c r="I747" s="252">
        <v>1904750</v>
      </c>
      <c r="J747" s="253">
        <v>1288050</v>
      </c>
      <c r="K747" s="43" t="str">
        <f>C747 &amp; D747 &amp;E747 &amp; F747 &amp; G747</f>
        <v>90608011110083230000</v>
      </c>
      <c r="L747" s="70" t="s">
        <v>1108</v>
      </c>
    </row>
    <row r="748" spans="1:12" s="45" customFormat="1" ht="22.5" customHeight="1">
      <c r="A748" s="254" t="s">
        <v>674</v>
      </c>
      <c r="B748" s="255" t="s">
        <v>544</v>
      </c>
      <c r="C748" s="256" t="s">
        <v>434</v>
      </c>
      <c r="D748" s="281" t="s">
        <v>907</v>
      </c>
      <c r="E748" s="257" t="s">
        <v>1067</v>
      </c>
      <c r="F748" s="282"/>
      <c r="G748" s="283" t="s">
        <v>675</v>
      </c>
      <c r="H748" s="246">
        <v>3192800</v>
      </c>
      <c r="I748" s="252">
        <v>1904750</v>
      </c>
      <c r="J748" s="253">
        <v>1288050</v>
      </c>
      <c r="K748" s="43" t="str">
        <f>C748 &amp; D748 &amp;E748 &amp; F748 &amp; G748</f>
        <v>90608011110083230600</v>
      </c>
      <c r="L748" s="70" t="s">
        <v>1109</v>
      </c>
    </row>
    <row r="749" spans="1:12" s="45" customFormat="1" ht="12.75" customHeight="1">
      <c r="A749" s="254" t="s">
        <v>927</v>
      </c>
      <c r="B749" s="255" t="s">
        <v>544</v>
      </c>
      <c r="C749" s="256" t="s">
        <v>434</v>
      </c>
      <c r="D749" s="281" t="s">
        <v>907</v>
      </c>
      <c r="E749" s="257" t="s">
        <v>1067</v>
      </c>
      <c r="F749" s="282"/>
      <c r="G749" s="283" t="s">
        <v>928</v>
      </c>
      <c r="H749" s="246">
        <v>3192800</v>
      </c>
      <c r="I749" s="252">
        <v>1904750</v>
      </c>
      <c r="J749" s="253">
        <v>1288050</v>
      </c>
      <c r="K749" s="43" t="str">
        <f>C749 &amp; D749 &amp;E749 &amp; F749 &amp; G749</f>
        <v>90608011110083230610</v>
      </c>
      <c r="L749" s="70" t="s">
        <v>1110</v>
      </c>
    </row>
    <row r="750" spans="1:12" s="45" customFormat="1" ht="45" customHeight="1">
      <c r="A750" s="258" t="s">
        <v>1061</v>
      </c>
      <c r="B750" s="259" t="s">
        <v>544</v>
      </c>
      <c r="C750" s="260" t="s">
        <v>434</v>
      </c>
      <c r="D750" s="284" t="s">
        <v>907</v>
      </c>
      <c r="E750" s="261" t="s">
        <v>1067</v>
      </c>
      <c r="F750" s="285"/>
      <c r="G750" s="286" t="s">
        <v>1062</v>
      </c>
      <c r="H750" s="264">
        <v>3192800</v>
      </c>
      <c r="I750" s="265">
        <v>1904750</v>
      </c>
      <c r="J750" s="266">
        <f t="shared" si="37"/>
        <v>1288050</v>
      </c>
      <c r="K750" s="43" t="str">
        <f t="shared" si="38"/>
        <v>90608011110083230611</v>
      </c>
      <c r="L750" s="53" t="str">
        <f t="shared" si="39"/>
        <v>90608011110083230611</v>
      </c>
    </row>
    <row r="751" spans="1:12" s="45" customFormat="1" ht="12.75" customHeight="1">
      <c r="A751" s="254" t="s">
        <v>1111</v>
      </c>
      <c r="B751" s="255" t="s">
        <v>544</v>
      </c>
      <c r="C751" s="256" t="s">
        <v>434</v>
      </c>
      <c r="D751" s="281" t="s">
        <v>1112</v>
      </c>
      <c r="E751" s="257" t="s">
        <v>547</v>
      </c>
      <c r="F751" s="282"/>
      <c r="G751" s="283" t="s">
        <v>548</v>
      </c>
      <c r="H751" s="246">
        <v>2871400</v>
      </c>
      <c r="I751" s="252">
        <v>1926252.97</v>
      </c>
      <c r="J751" s="253">
        <v>945147.03</v>
      </c>
      <c r="K751" s="43" t="str">
        <f>C751 &amp; D751 &amp;E751 &amp; F751 &amp; G751</f>
        <v>90608040000000000000</v>
      </c>
      <c r="L751" s="70" t="s">
        <v>1113</v>
      </c>
    </row>
    <row r="752" spans="1:12" s="45" customFormat="1" ht="12.75" customHeight="1">
      <c r="A752" s="254"/>
      <c r="B752" s="255" t="s">
        <v>544</v>
      </c>
      <c r="C752" s="256" t="s">
        <v>434</v>
      </c>
      <c r="D752" s="281" t="s">
        <v>1112</v>
      </c>
      <c r="E752" s="257" t="s">
        <v>1114</v>
      </c>
      <c r="F752" s="282"/>
      <c r="G752" s="283" t="s">
        <v>548</v>
      </c>
      <c r="H752" s="246">
        <v>829400</v>
      </c>
      <c r="I752" s="252">
        <v>575112.29</v>
      </c>
      <c r="J752" s="253">
        <v>254287.71</v>
      </c>
      <c r="K752" s="43" t="str">
        <f>C752 &amp; D752 &amp;E752 &amp; F752 &amp; G752</f>
        <v>90608041120000110000</v>
      </c>
      <c r="L752" s="70" t="s">
        <v>1115</v>
      </c>
    </row>
    <row r="753" spans="1:12" s="45" customFormat="1" ht="56.25" customHeight="1">
      <c r="A753" s="254" t="s">
        <v>558</v>
      </c>
      <c r="B753" s="255" t="s">
        <v>544</v>
      </c>
      <c r="C753" s="256" t="s">
        <v>434</v>
      </c>
      <c r="D753" s="281" t="s">
        <v>1112</v>
      </c>
      <c r="E753" s="257" t="s">
        <v>1114</v>
      </c>
      <c r="F753" s="282"/>
      <c r="G753" s="283" t="s">
        <v>86</v>
      </c>
      <c r="H753" s="246">
        <v>829400</v>
      </c>
      <c r="I753" s="252">
        <v>575112.29</v>
      </c>
      <c r="J753" s="253">
        <v>254287.71</v>
      </c>
      <c r="K753" s="43" t="str">
        <f>C753 &amp; D753 &amp;E753 &amp; F753 &amp; G753</f>
        <v>90608041120000110100</v>
      </c>
      <c r="L753" s="70" t="s">
        <v>1116</v>
      </c>
    </row>
    <row r="754" spans="1:12" s="45" customFormat="1" ht="22.5" customHeight="1">
      <c r="A754" s="254" t="s">
        <v>560</v>
      </c>
      <c r="B754" s="255" t="s">
        <v>544</v>
      </c>
      <c r="C754" s="256" t="s">
        <v>434</v>
      </c>
      <c r="D754" s="281" t="s">
        <v>1112</v>
      </c>
      <c r="E754" s="257" t="s">
        <v>1114</v>
      </c>
      <c r="F754" s="282"/>
      <c r="G754" s="283" t="s">
        <v>561</v>
      </c>
      <c r="H754" s="246">
        <v>829400</v>
      </c>
      <c r="I754" s="252">
        <v>575112.29</v>
      </c>
      <c r="J754" s="253">
        <v>254287.71</v>
      </c>
      <c r="K754" s="43" t="str">
        <f>C754 &amp; D754 &amp;E754 &amp; F754 &amp; G754</f>
        <v>90608041120000110120</v>
      </c>
      <c r="L754" s="70" t="s">
        <v>1117</v>
      </c>
    </row>
    <row r="755" spans="1:12" s="45" customFormat="1" ht="22.5" customHeight="1">
      <c r="A755" s="258" t="s">
        <v>563</v>
      </c>
      <c r="B755" s="259" t="s">
        <v>544</v>
      </c>
      <c r="C755" s="260" t="s">
        <v>434</v>
      </c>
      <c r="D755" s="284" t="s">
        <v>1112</v>
      </c>
      <c r="E755" s="261" t="s">
        <v>1114</v>
      </c>
      <c r="F755" s="285"/>
      <c r="G755" s="286" t="s">
        <v>564</v>
      </c>
      <c r="H755" s="264">
        <v>579000</v>
      </c>
      <c r="I755" s="265">
        <v>403834.25</v>
      </c>
      <c r="J755" s="266">
        <f t="shared" si="37"/>
        <v>175165.75</v>
      </c>
      <c r="K755" s="43" t="str">
        <f t="shared" si="38"/>
        <v>90608041120000110121</v>
      </c>
      <c r="L755" s="53" t="str">
        <f t="shared" si="39"/>
        <v>90608041120000110121</v>
      </c>
    </row>
    <row r="756" spans="1:12" s="45" customFormat="1" ht="33.75" customHeight="1">
      <c r="A756" s="258" t="s">
        <v>565</v>
      </c>
      <c r="B756" s="259" t="s">
        <v>544</v>
      </c>
      <c r="C756" s="260" t="s">
        <v>434</v>
      </c>
      <c r="D756" s="284" t="s">
        <v>1112</v>
      </c>
      <c r="E756" s="261" t="s">
        <v>1114</v>
      </c>
      <c r="F756" s="285"/>
      <c r="G756" s="286" t="s">
        <v>566</v>
      </c>
      <c r="H756" s="264">
        <v>58000</v>
      </c>
      <c r="I756" s="265">
        <v>43491.6</v>
      </c>
      <c r="J756" s="266">
        <f t="shared" si="37"/>
        <v>14508.400000000001</v>
      </c>
      <c r="K756" s="43" t="str">
        <f t="shared" si="38"/>
        <v>90608041120000110122</v>
      </c>
      <c r="L756" s="53" t="str">
        <f t="shared" si="39"/>
        <v>90608041120000110122</v>
      </c>
    </row>
    <row r="757" spans="1:12" s="45" customFormat="1" ht="33.75" customHeight="1">
      <c r="A757" s="258" t="s">
        <v>567</v>
      </c>
      <c r="B757" s="259" t="s">
        <v>544</v>
      </c>
      <c r="C757" s="260" t="s">
        <v>434</v>
      </c>
      <c r="D757" s="284" t="s">
        <v>1112</v>
      </c>
      <c r="E757" s="261" t="s">
        <v>1114</v>
      </c>
      <c r="F757" s="285"/>
      <c r="G757" s="286" t="s">
        <v>568</v>
      </c>
      <c r="H757" s="264">
        <v>192400</v>
      </c>
      <c r="I757" s="265">
        <v>127786.44</v>
      </c>
      <c r="J757" s="266">
        <f t="shared" si="37"/>
        <v>64613.56</v>
      </c>
      <c r="K757" s="43" t="str">
        <f t="shared" si="38"/>
        <v>90608041120000110129</v>
      </c>
      <c r="L757" s="53" t="str">
        <f t="shared" si="39"/>
        <v>90608041120000110129</v>
      </c>
    </row>
    <row r="758" spans="1:12" s="45" customFormat="1" ht="12.75" customHeight="1">
      <c r="A758" s="254"/>
      <c r="B758" s="255" t="s">
        <v>544</v>
      </c>
      <c r="C758" s="256" t="s">
        <v>434</v>
      </c>
      <c r="D758" s="281" t="s">
        <v>1112</v>
      </c>
      <c r="E758" s="257" t="s">
        <v>1118</v>
      </c>
      <c r="F758" s="282"/>
      <c r="G758" s="283" t="s">
        <v>548</v>
      </c>
      <c r="H758" s="246">
        <v>55000</v>
      </c>
      <c r="I758" s="252">
        <v>34470.949999999997</v>
      </c>
      <c r="J758" s="253">
        <v>20529.05</v>
      </c>
      <c r="K758" s="43" t="str">
        <f>C758 &amp; D758 &amp;E758 &amp; F758 &amp; G758</f>
        <v>90608041120000190000</v>
      </c>
      <c r="L758" s="70" t="s">
        <v>1119</v>
      </c>
    </row>
    <row r="759" spans="1:12" s="45" customFormat="1" ht="22.5" customHeight="1">
      <c r="A759" s="254" t="s">
        <v>571</v>
      </c>
      <c r="B759" s="255" t="s">
        <v>544</v>
      </c>
      <c r="C759" s="256" t="s">
        <v>434</v>
      </c>
      <c r="D759" s="281" t="s">
        <v>1112</v>
      </c>
      <c r="E759" s="257" t="s">
        <v>1118</v>
      </c>
      <c r="F759" s="282"/>
      <c r="G759" s="283" t="s">
        <v>544</v>
      </c>
      <c r="H759" s="246">
        <v>54000</v>
      </c>
      <c r="I759" s="252">
        <v>34450</v>
      </c>
      <c r="J759" s="253">
        <v>19550</v>
      </c>
      <c r="K759" s="43" t="str">
        <f>C759 &amp; D759 &amp;E759 &amp; F759 &amp; G759</f>
        <v>90608041120000190200</v>
      </c>
      <c r="L759" s="70" t="s">
        <v>1120</v>
      </c>
    </row>
    <row r="760" spans="1:12" s="45" customFormat="1" ht="22.5" customHeight="1">
      <c r="A760" s="254" t="s">
        <v>573</v>
      </c>
      <c r="B760" s="255" t="s">
        <v>544</v>
      </c>
      <c r="C760" s="256" t="s">
        <v>434</v>
      </c>
      <c r="D760" s="281" t="s">
        <v>1112</v>
      </c>
      <c r="E760" s="257" t="s">
        <v>1118</v>
      </c>
      <c r="F760" s="282"/>
      <c r="G760" s="283" t="s">
        <v>574</v>
      </c>
      <c r="H760" s="246">
        <v>54000</v>
      </c>
      <c r="I760" s="252">
        <v>34450</v>
      </c>
      <c r="J760" s="253">
        <v>19550</v>
      </c>
      <c r="K760" s="43" t="str">
        <f>C760 &amp; D760 &amp;E760 &amp; F760 &amp; G760</f>
        <v>90608041120000190240</v>
      </c>
      <c r="L760" s="70" t="s">
        <v>1121</v>
      </c>
    </row>
    <row r="761" spans="1:12" s="45" customFormat="1" ht="12.75" customHeight="1">
      <c r="A761" s="258" t="s">
        <v>576</v>
      </c>
      <c r="B761" s="259" t="s">
        <v>544</v>
      </c>
      <c r="C761" s="260" t="s">
        <v>434</v>
      </c>
      <c r="D761" s="284" t="s">
        <v>1112</v>
      </c>
      <c r="E761" s="261" t="s">
        <v>1118</v>
      </c>
      <c r="F761" s="285"/>
      <c r="G761" s="286" t="s">
        <v>577</v>
      </c>
      <c r="H761" s="264">
        <v>54000</v>
      </c>
      <c r="I761" s="265">
        <v>34450</v>
      </c>
      <c r="J761" s="266">
        <f t="shared" si="37"/>
        <v>19550</v>
      </c>
      <c r="K761" s="43" t="str">
        <f t="shared" si="38"/>
        <v>90608041120000190244</v>
      </c>
      <c r="L761" s="53" t="str">
        <f t="shared" si="39"/>
        <v>90608041120000190244</v>
      </c>
    </row>
    <row r="762" spans="1:12" s="45" customFormat="1" ht="12.75" customHeight="1">
      <c r="A762" s="254" t="s">
        <v>610</v>
      </c>
      <c r="B762" s="255" t="s">
        <v>544</v>
      </c>
      <c r="C762" s="256" t="s">
        <v>434</v>
      </c>
      <c r="D762" s="281" t="s">
        <v>1112</v>
      </c>
      <c r="E762" s="257" t="s">
        <v>1118</v>
      </c>
      <c r="F762" s="282"/>
      <c r="G762" s="283" t="s">
        <v>611</v>
      </c>
      <c r="H762" s="246">
        <v>1000</v>
      </c>
      <c r="I762" s="252">
        <v>20.95</v>
      </c>
      <c r="J762" s="253">
        <v>979.05</v>
      </c>
      <c r="K762" s="43" t="str">
        <f>C762 &amp; D762 &amp;E762 &amp; F762 &amp; G762</f>
        <v>90608041120000190800</v>
      </c>
      <c r="L762" s="70" t="s">
        <v>1122</v>
      </c>
    </row>
    <row r="763" spans="1:12" s="45" customFormat="1" ht="12.75" customHeight="1">
      <c r="A763" s="254" t="s">
        <v>613</v>
      </c>
      <c r="B763" s="255" t="s">
        <v>544</v>
      </c>
      <c r="C763" s="256" t="s">
        <v>434</v>
      </c>
      <c r="D763" s="281" t="s">
        <v>1112</v>
      </c>
      <c r="E763" s="257" t="s">
        <v>1118</v>
      </c>
      <c r="F763" s="282"/>
      <c r="G763" s="283" t="s">
        <v>614</v>
      </c>
      <c r="H763" s="246">
        <v>1000</v>
      </c>
      <c r="I763" s="252">
        <v>20.95</v>
      </c>
      <c r="J763" s="253">
        <v>979.05</v>
      </c>
      <c r="K763" s="43" t="str">
        <f>C763 &amp; D763 &amp;E763 &amp; F763 &amp; G763</f>
        <v>90608041120000190850</v>
      </c>
      <c r="L763" s="70" t="s">
        <v>1123</v>
      </c>
    </row>
    <row r="764" spans="1:12" s="45" customFormat="1" ht="12.75" customHeight="1">
      <c r="A764" s="258" t="s">
        <v>620</v>
      </c>
      <c r="B764" s="259" t="s">
        <v>544</v>
      </c>
      <c r="C764" s="260" t="s">
        <v>434</v>
      </c>
      <c r="D764" s="284" t="s">
        <v>1112</v>
      </c>
      <c r="E764" s="261" t="s">
        <v>1118</v>
      </c>
      <c r="F764" s="285"/>
      <c r="G764" s="286" t="s">
        <v>621</v>
      </c>
      <c r="H764" s="264">
        <v>1000</v>
      </c>
      <c r="I764" s="265">
        <v>20.95</v>
      </c>
      <c r="J764" s="266">
        <f t="shared" si="37"/>
        <v>979.05</v>
      </c>
      <c r="K764" s="43" t="str">
        <f t="shared" si="38"/>
        <v>90608041120000190853</v>
      </c>
      <c r="L764" s="53" t="str">
        <f t="shared" si="39"/>
        <v>90608041120000190853</v>
      </c>
    </row>
    <row r="765" spans="1:12" s="45" customFormat="1" ht="12.75" customHeight="1">
      <c r="A765" s="254"/>
      <c r="B765" s="255" t="s">
        <v>544</v>
      </c>
      <c r="C765" s="256" t="s">
        <v>434</v>
      </c>
      <c r="D765" s="281" t="s">
        <v>1112</v>
      </c>
      <c r="E765" s="257" t="s">
        <v>1124</v>
      </c>
      <c r="F765" s="282"/>
      <c r="G765" s="283" t="s">
        <v>548</v>
      </c>
      <c r="H765" s="246">
        <v>1987000</v>
      </c>
      <c r="I765" s="252">
        <v>1316669.73</v>
      </c>
      <c r="J765" s="253">
        <v>670330.27</v>
      </c>
      <c r="K765" s="43" t="str">
        <f>C765 &amp; D765 &amp;E765 &amp; F765 &amp; G765</f>
        <v>90608041120099990000</v>
      </c>
      <c r="L765" s="70" t="s">
        <v>1125</v>
      </c>
    </row>
    <row r="766" spans="1:12" s="45" customFormat="1" ht="56.25" customHeight="1">
      <c r="A766" s="254" t="s">
        <v>558</v>
      </c>
      <c r="B766" s="255" t="s">
        <v>544</v>
      </c>
      <c r="C766" s="256" t="s">
        <v>434</v>
      </c>
      <c r="D766" s="281" t="s">
        <v>1112</v>
      </c>
      <c r="E766" s="257" t="s">
        <v>1124</v>
      </c>
      <c r="F766" s="282"/>
      <c r="G766" s="283" t="s">
        <v>86</v>
      </c>
      <c r="H766" s="246">
        <v>1834900</v>
      </c>
      <c r="I766" s="252">
        <v>1219563.8</v>
      </c>
      <c r="J766" s="253">
        <v>615336.19999999995</v>
      </c>
      <c r="K766" s="43" t="str">
        <f>C766 &amp; D766 &amp;E766 &amp; F766 &amp; G766</f>
        <v>90608041120099990100</v>
      </c>
      <c r="L766" s="70" t="s">
        <v>1126</v>
      </c>
    </row>
    <row r="767" spans="1:12" s="45" customFormat="1" ht="22.5" customHeight="1">
      <c r="A767" s="254" t="s">
        <v>560</v>
      </c>
      <c r="B767" s="255" t="s">
        <v>544</v>
      </c>
      <c r="C767" s="256" t="s">
        <v>434</v>
      </c>
      <c r="D767" s="281" t="s">
        <v>1112</v>
      </c>
      <c r="E767" s="257" t="s">
        <v>1124</v>
      </c>
      <c r="F767" s="282"/>
      <c r="G767" s="283" t="s">
        <v>561</v>
      </c>
      <c r="H767" s="246">
        <v>1834900</v>
      </c>
      <c r="I767" s="252">
        <v>1219563.8</v>
      </c>
      <c r="J767" s="253">
        <v>615336.19999999995</v>
      </c>
      <c r="K767" s="43" t="str">
        <f>C767 &amp; D767 &amp;E767 &amp; F767 &amp; G767</f>
        <v>90608041120099990120</v>
      </c>
      <c r="L767" s="70" t="s">
        <v>1127</v>
      </c>
    </row>
    <row r="768" spans="1:12" s="45" customFormat="1" ht="22.5" customHeight="1">
      <c r="A768" s="258" t="s">
        <v>563</v>
      </c>
      <c r="B768" s="259" t="s">
        <v>544</v>
      </c>
      <c r="C768" s="260" t="s">
        <v>434</v>
      </c>
      <c r="D768" s="284" t="s">
        <v>1112</v>
      </c>
      <c r="E768" s="261" t="s">
        <v>1124</v>
      </c>
      <c r="F768" s="285"/>
      <c r="G768" s="286" t="s">
        <v>564</v>
      </c>
      <c r="H768" s="264">
        <v>1408500</v>
      </c>
      <c r="I768" s="265">
        <v>948102.8</v>
      </c>
      <c r="J768" s="266">
        <f t="shared" si="37"/>
        <v>460397.19999999995</v>
      </c>
      <c r="K768" s="43" t="str">
        <f t="shared" si="38"/>
        <v>90608041120099990121</v>
      </c>
      <c r="L768" s="53" t="str">
        <f t="shared" si="39"/>
        <v>90608041120099990121</v>
      </c>
    </row>
    <row r="769" spans="1:12" s="45" customFormat="1" ht="33.75" customHeight="1">
      <c r="A769" s="258" t="s">
        <v>565</v>
      </c>
      <c r="B769" s="259" t="s">
        <v>544</v>
      </c>
      <c r="C769" s="260" t="s">
        <v>434</v>
      </c>
      <c r="D769" s="284" t="s">
        <v>1112</v>
      </c>
      <c r="E769" s="261" t="s">
        <v>1124</v>
      </c>
      <c r="F769" s="285"/>
      <c r="G769" s="286" t="s">
        <v>566</v>
      </c>
      <c r="H769" s="264">
        <v>1000</v>
      </c>
      <c r="I769" s="265">
        <v>600</v>
      </c>
      <c r="J769" s="266">
        <f t="shared" si="37"/>
        <v>400</v>
      </c>
      <c r="K769" s="43" t="str">
        <f t="shared" si="38"/>
        <v>90608041120099990122</v>
      </c>
      <c r="L769" s="53" t="str">
        <f t="shared" si="39"/>
        <v>90608041120099990122</v>
      </c>
    </row>
    <row r="770" spans="1:12" s="45" customFormat="1" ht="33.75" customHeight="1">
      <c r="A770" s="258" t="s">
        <v>567</v>
      </c>
      <c r="B770" s="259" t="s">
        <v>544</v>
      </c>
      <c r="C770" s="260" t="s">
        <v>434</v>
      </c>
      <c r="D770" s="284" t="s">
        <v>1112</v>
      </c>
      <c r="E770" s="261" t="s">
        <v>1124</v>
      </c>
      <c r="F770" s="285"/>
      <c r="G770" s="286" t="s">
        <v>568</v>
      </c>
      <c r="H770" s="264">
        <v>425400</v>
      </c>
      <c r="I770" s="265">
        <v>270861</v>
      </c>
      <c r="J770" s="266">
        <f t="shared" si="37"/>
        <v>154539</v>
      </c>
      <c r="K770" s="43" t="str">
        <f t="shared" si="38"/>
        <v>90608041120099990129</v>
      </c>
      <c r="L770" s="53" t="str">
        <f t="shared" si="39"/>
        <v>90608041120099990129</v>
      </c>
    </row>
    <row r="771" spans="1:12" s="45" customFormat="1" ht="22.5" customHeight="1">
      <c r="A771" s="254" t="s">
        <v>571</v>
      </c>
      <c r="B771" s="255" t="s">
        <v>544</v>
      </c>
      <c r="C771" s="256" t="s">
        <v>434</v>
      </c>
      <c r="D771" s="281" t="s">
        <v>1112</v>
      </c>
      <c r="E771" s="257" t="s">
        <v>1124</v>
      </c>
      <c r="F771" s="282"/>
      <c r="G771" s="283" t="s">
        <v>544</v>
      </c>
      <c r="H771" s="246">
        <v>151100</v>
      </c>
      <c r="I771" s="252">
        <v>97105.93</v>
      </c>
      <c r="J771" s="253">
        <v>53994.07</v>
      </c>
      <c r="K771" s="43" t="str">
        <f>C771 &amp; D771 &amp;E771 &amp; F771 &amp; G771</f>
        <v>90608041120099990200</v>
      </c>
      <c r="L771" s="70" t="s">
        <v>1128</v>
      </c>
    </row>
    <row r="772" spans="1:12" s="45" customFormat="1" ht="22.5" customHeight="1">
      <c r="A772" s="254" t="s">
        <v>573</v>
      </c>
      <c r="B772" s="255" t="s">
        <v>544</v>
      </c>
      <c r="C772" s="256" t="s">
        <v>434</v>
      </c>
      <c r="D772" s="281" t="s">
        <v>1112</v>
      </c>
      <c r="E772" s="257" t="s">
        <v>1124</v>
      </c>
      <c r="F772" s="282"/>
      <c r="G772" s="283" t="s">
        <v>574</v>
      </c>
      <c r="H772" s="246">
        <v>151100</v>
      </c>
      <c r="I772" s="252">
        <v>97105.93</v>
      </c>
      <c r="J772" s="253">
        <v>53994.07</v>
      </c>
      <c r="K772" s="43" t="str">
        <f>C772 &amp; D772 &amp;E772 &amp; F772 &amp; G772</f>
        <v>90608041120099990240</v>
      </c>
      <c r="L772" s="70" t="s">
        <v>1129</v>
      </c>
    </row>
    <row r="773" spans="1:12" s="45" customFormat="1" ht="12.75" customHeight="1">
      <c r="A773" s="258" t="s">
        <v>576</v>
      </c>
      <c r="B773" s="259" t="s">
        <v>544</v>
      </c>
      <c r="C773" s="260" t="s">
        <v>434</v>
      </c>
      <c r="D773" s="284" t="s">
        <v>1112</v>
      </c>
      <c r="E773" s="261" t="s">
        <v>1124</v>
      </c>
      <c r="F773" s="285"/>
      <c r="G773" s="286" t="s">
        <v>577</v>
      </c>
      <c r="H773" s="264">
        <v>151100</v>
      </c>
      <c r="I773" s="265">
        <v>97105.93</v>
      </c>
      <c r="J773" s="266">
        <f t="shared" si="37"/>
        <v>53994.070000000007</v>
      </c>
      <c r="K773" s="43" t="str">
        <f t="shared" si="38"/>
        <v>90608041120099990244</v>
      </c>
      <c r="L773" s="53" t="str">
        <f t="shared" si="39"/>
        <v>90608041120099990244</v>
      </c>
    </row>
    <row r="774" spans="1:12" s="45" customFormat="1" ht="12.75" customHeight="1">
      <c r="A774" s="254" t="s">
        <v>610</v>
      </c>
      <c r="B774" s="255" t="s">
        <v>544</v>
      </c>
      <c r="C774" s="256" t="s">
        <v>434</v>
      </c>
      <c r="D774" s="281" t="s">
        <v>1112</v>
      </c>
      <c r="E774" s="257" t="s">
        <v>1124</v>
      </c>
      <c r="F774" s="282"/>
      <c r="G774" s="283" t="s">
        <v>611</v>
      </c>
      <c r="H774" s="246">
        <v>1000</v>
      </c>
      <c r="I774" s="252">
        <v>0</v>
      </c>
      <c r="J774" s="253">
        <v>1000</v>
      </c>
      <c r="K774" s="43" t="str">
        <f>C774 &amp; D774 &amp;E774 &amp; F774 &amp; G774</f>
        <v>90608041120099990800</v>
      </c>
      <c r="L774" s="70" t="s">
        <v>1130</v>
      </c>
    </row>
    <row r="775" spans="1:12" s="45" customFormat="1" ht="12.75" customHeight="1">
      <c r="A775" s="254" t="s">
        <v>613</v>
      </c>
      <c r="B775" s="255" t="s">
        <v>544</v>
      </c>
      <c r="C775" s="256" t="s">
        <v>434</v>
      </c>
      <c r="D775" s="281" t="s">
        <v>1112</v>
      </c>
      <c r="E775" s="257" t="s">
        <v>1124</v>
      </c>
      <c r="F775" s="282"/>
      <c r="G775" s="283" t="s">
        <v>614</v>
      </c>
      <c r="H775" s="246">
        <v>1000</v>
      </c>
      <c r="I775" s="252">
        <v>0</v>
      </c>
      <c r="J775" s="253">
        <v>1000</v>
      </c>
      <c r="K775" s="43" t="str">
        <f>C775 &amp; D775 &amp;E775 &amp; F775 &amp; G775</f>
        <v>90608041120099990850</v>
      </c>
      <c r="L775" s="70" t="s">
        <v>1131</v>
      </c>
    </row>
    <row r="776" spans="1:12" s="45" customFormat="1" ht="12.75" customHeight="1">
      <c r="A776" s="258" t="s">
        <v>618</v>
      </c>
      <c r="B776" s="259" t="s">
        <v>544</v>
      </c>
      <c r="C776" s="260" t="s">
        <v>434</v>
      </c>
      <c r="D776" s="284" t="s">
        <v>1112</v>
      </c>
      <c r="E776" s="261" t="s">
        <v>1124</v>
      </c>
      <c r="F776" s="285"/>
      <c r="G776" s="286" t="s">
        <v>619</v>
      </c>
      <c r="H776" s="264">
        <v>1000</v>
      </c>
      <c r="I776" s="265">
        <v>0</v>
      </c>
      <c r="J776" s="266">
        <f t="shared" si="37"/>
        <v>1000</v>
      </c>
      <c r="K776" s="43" t="str">
        <f t="shared" si="38"/>
        <v>90608041120099990852</v>
      </c>
      <c r="L776" s="53" t="str">
        <f t="shared" si="39"/>
        <v>90608041120099990852</v>
      </c>
    </row>
    <row r="777" spans="1:12" s="45" customFormat="1" ht="12.75" customHeight="1">
      <c r="A777" s="254"/>
      <c r="B777" s="255" t="s">
        <v>544</v>
      </c>
      <c r="C777" s="256" t="s">
        <v>450</v>
      </c>
      <c r="D777" s="281" t="s">
        <v>546</v>
      </c>
      <c r="E777" s="257" t="s">
        <v>547</v>
      </c>
      <c r="F777" s="282"/>
      <c r="G777" s="283" t="s">
        <v>548</v>
      </c>
      <c r="H777" s="246">
        <v>371501800</v>
      </c>
      <c r="I777" s="252">
        <v>279393745.04000002</v>
      </c>
      <c r="J777" s="253">
        <v>92108054.959999993</v>
      </c>
      <c r="K777" s="43" t="str">
        <f t="shared" ref="K777:K782" si="40">C777 &amp; D777 &amp;E777 &amp; F777 &amp; G777</f>
        <v>90700000000000000000</v>
      </c>
      <c r="L777" s="70" t="s">
        <v>451</v>
      </c>
    </row>
    <row r="778" spans="1:12" s="45" customFormat="1" ht="12.75" customHeight="1">
      <c r="A778" s="254" t="s">
        <v>869</v>
      </c>
      <c r="B778" s="255" t="s">
        <v>544</v>
      </c>
      <c r="C778" s="256" t="s">
        <v>450</v>
      </c>
      <c r="D778" s="281" t="s">
        <v>870</v>
      </c>
      <c r="E778" s="257" t="s">
        <v>547</v>
      </c>
      <c r="F778" s="282"/>
      <c r="G778" s="283" t="s">
        <v>548</v>
      </c>
      <c r="H778" s="246">
        <v>353473600</v>
      </c>
      <c r="I778" s="252">
        <v>264712703.00999999</v>
      </c>
      <c r="J778" s="253">
        <v>88760896.989999995</v>
      </c>
      <c r="K778" s="43" t="str">
        <f t="shared" si="40"/>
        <v>90707000000000000000</v>
      </c>
      <c r="L778" s="70" t="s">
        <v>1132</v>
      </c>
    </row>
    <row r="779" spans="1:12" s="45" customFormat="1" ht="12.75" customHeight="1">
      <c r="A779" s="254" t="s">
        <v>1133</v>
      </c>
      <c r="B779" s="255" t="s">
        <v>544</v>
      </c>
      <c r="C779" s="256" t="s">
        <v>450</v>
      </c>
      <c r="D779" s="281" t="s">
        <v>1134</v>
      </c>
      <c r="E779" s="257" t="s">
        <v>547</v>
      </c>
      <c r="F779" s="282"/>
      <c r="G779" s="283" t="s">
        <v>548</v>
      </c>
      <c r="H779" s="246">
        <v>57114500</v>
      </c>
      <c r="I779" s="252">
        <v>46546251.020000003</v>
      </c>
      <c r="J779" s="253">
        <v>10568248.98</v>
      </c>
      <c r="K779" s="43" t="str">
        <f t="shared" si="40"/>
        <v>90707010000000000000</v>
      </c>
      <c r="L779" s="70" t="s">
        <v>1135</v>
      </c>
    </row>
    <row r="780" spans="1:12" s="45" customFormat="1" ht="12.75" customHeight="1">
      <c r="A780" s="254"/>
      <c r="B780" s="255" t="s">
        <v>544</v>
      </c>
      <c r="C780" s="256" t="s">
        <v>450</v>
      </c>
      <c r="D780" s="281" t="s">
        <v>1134</v>
      </c>
      <c r="E780" s="257" t="s">
        <v>1136</v>
      </c>
      <c r="F780" s="282"/>
      <c r="G780" s="283" t="s">
        <v>548</v>
      </c>
      <c r="H780" s="246">
        <v>11275700</v>
      </c>
      <c r="I780" s="252">
        <v>8209136.0199999996</v>
      </c>
      <c r="J780" s="253">
        <v>3066563.98</v>
      </c>
      <c r="K780" s="43" t="str">
        <f t="shared" si="40"/>
        <v>90707010210000590000</v>
      </c>
      <c r="L780" s="70" t="s">
        <v>1137</v>
      </c>
    </row>
    <row r="781" spans="1:12" s="45" customFormat="1" ht="22.5" customHeight="1">
      <c r="A781" s="254" t="s">
        <v>674</v>
      </c>
      <c r="B781" s="255" t="s">
        <v>544</v>
      </c>
      <c r="C781" s="256" t="s">
        <v>450</v>
      </c>
      <c r="D781" s="281" t="s">
        <v>1134</v>
      </c>
      <c r="E781" s="257" t="s">
        <v>1136</v>
      </c>
      <c r="F781" s="282"/>
      <c r="G781" s="283" t="s">
        <v>675</v>
      </c>
      <c r="H781" s="246">
        <v>11275700</v>
      </c>
      <c r="I781" s="252">
        <v>8209136.0199999996</v>
      </c>
      <c r="J781" s="253">
        <v>3066563.98</v>
      </c>
      <c r="K781" s="43" t="str">
        <f t="shared" si="40"/>
        <v>90707010210000590600</v>
      </c>
      <c r="L781" s="70" t="s">
        <v>1138</v>
      </c>
    </row>
    <row r="782" spans="1:12" s="45" customFormat="1" ht="12.75" customHeight="1">
      <c r="A782" s="254" t="s">
        <v>927</v>
      </c>
      <c r="B782" s="255" t="s">
        <v>544</v>
      </c>
      <c r="C782" s="256" t="s">
        <v>450</v>
      </c>
      <c r="D782" s="281" t="s">
        <v>1134</v>
      </c>
      <c r="E782" s="257" t="s">
        <v>1136</v>
      </c>
      <c r="F782" s="282"/>
      <c r="G782" s="283" t="s">
        <v>928</v>
      </c>
      <c r="H782" s="246">
        <v>11275700</v>
      </c>
      <c r="I782" s="252">
        <v>8209136.0199999996</v>
      </c>
      <c r="J782" s="253">
        <v>3066563.98</v>
      </c>
      <c r="K782" s="43" t="str">
        <f t="shared" si="40"/>
        <v>90707010210000590610</v>
      </c>
      <c r="L782" s="70" t="s">
        <v>1139</v>
      </c>
    </row>
    <row r="783" spans="1:12" s="45" customFormat="1" ht="45" customHeight="1">
      <c r="A783" s="258" t="s">
        <v>1061</v>
      </c>
      <c r="B783" s="259" t="s">
        <v>544</v>
      </c>
      <c r="C783" s="260" t="s">
        <v>450</v>
      </c>
      <c r="D783" s="284" t="s">
        <v>1134</v>
      </c>
      <c r="E783" s="261" t="s">
        <v>1136</v>
      </c>
      <c r="F783" s="285"/>
      <c r="G783" s="286" t="s">
        <v>1062</v>
      </c>
      <c r="H783" s="264">
        <v>8821900</v>
      </c>
      <c r="I783" s="265">
        <v>6205090.2800000003</v>
      </c>
      <c r="J783" s="266">
        <f t="shared" si="37"/>
        <v>2616809.7199999997</v>
      </c>
      <c r="K783" s="43" t="str">
        <f t="shared" si="38"/>
        <v>90707010210000590611</v>
      </c>
      <c r="L783" s="53" t="str">
        <f t="shared" si="39"/>
        <v>90707010210000590611</v>
      </c>
    </row>
    <row r="784" spans="1:12" s="45" customFormat="1" ht="12.75" customHeight="1">
      <c r="A784" s="258" t="s">
        <v>930</v>
      </c>
      <c r="B784" s="259" t="s">
        <v>544</v>
      </c>
      <c r="C784" s="260" t="s">
        <v>450</v>
      </c>
      <c r="D784" s="284" t="s">
        <v>1134</v>
      </c>
      <c r="E784" s="261" t="s">
        <v>1136</v>
      </c>
      <c r="F784" s="285"/>
      <c r="G784" s="286" t="s">
        <v>931</v>
      </c>
      <c r="H784" s="264">
        <v>2453800</v>
      </c>
      <c r="I784" s="265">
        <v>2004045.74</v>
      </c>
      <c r="J784" s="266">
        <f t="shared" si="37"/>
        <v>449754.26</v>
      </c>
      <c r="K784" s="43" t="str">
        <f t="shared" si="38"/>
        <v>90707010210000590612</v>
      </c>
      <c r="L784" s="53" t="str">
        <f t="shared" si="39"/>
        <v>90707010210000590612</v>
      </c>
    </row>
    <row r="785" spans="1:12" s="45" customFormat="1" ht="12.75" customHeight="1">
      <c r="A785" s="254"/>
      <c r="B785" s="255" t="s">
        <v>544</v>
      </c>
      <c r="C785" s="256" t="s">
        <v>450</v>
      </c>
      <c r="D785" s="281" t="s">
        <v>1134</v>
      </c>
      <c r="E785" s="257" t="s">
        <v>1140</v>
      </c>
      <c r="F785" s="282"/>
      <c r="G785" s="283" t="s">
        <v>548</v>
      </c>
      <c r="H785" s="246">
        <v>30215700</v>
      </c>
      <c r="I785" s="252">
        <v>27313300</v>
      </c>
      <c r="J785" s="253">
        <v>2902400</v>
      </c>
      <c r="K785" s="43" t="str">
        <f>C785 &amp; D785 &amp;E785 &amp; F785 &amp; G785</f>
        <v>90707010210072020000</v>
      </c>
      <c r="L785" s="70" t="s">
        <v>1141</v>
      </c>
    </row>
    <row r="786" spans="1:12" s="45" customFormat="1" ht="22.5" customHeight="1">
      <c r="A786" s="254" t="s">
        <v>674</v>
      </c>
      <c r="B786" s="255" t="s">
        <v>544</v>
      </c>
      <c r="C786" s="256" t="s">
        <v>450</v>
      </c>
      <c r="D786" s="281" t="s">
        <v>1134</v>
      </c>
      <c r="E786" s="257" t="s">
        <v>1140</v>
      </c>
      <c r="F786" s="282"/>
      <c r="G786" s="283" t="s">
        <v>675</v>
      </c>
      <c r="H786" s="246">
        <v>30215700</v>
      </c>
      <c r="I786" s="252">
        <v>27313300</v>
      </c>
      <c r="J786" s="253">
        <v>2902400</v>
      </c>
      <c r="K786" s="43" t="str">
        <f>C786 &amp; D786 &amp;E786 &amp; F786 &amp; G786</f>
        <v>90707010210072020600</v>
      </c>
      <c r="L786" s="70" t="s">
        <v>1142</v>
      </c>
    </row>
    <row r="787" spans="1:12" s="45" customFormat="1" ht="12.75" customHeight="1">
      <c r="A787" s="254" t="s">
        <v>927</v>
      </c>
      <c r="B787" s="255" t="s">
        <v>544</v>
      </c>
      <c r="C787" s="256" t="s">
        <v>450</v>
      </c>
      <c r="D787" s="281" t="s">
        <v>1134</v>
      </c>
      <c r="E787" s="257" t="s">
        <v>1140</v>
      </c>
      <c r="F787" s="282"/>
      <c r="G787" s="283" t="s">
        <v>928</v>
      </c>
      <c r="H787" s="246">
        <v>30215700</v>
      </c>
      <c r="I787" s="252">
        <v>27313300</v>
      </c>
      <c r="J787" s="253">
        <v>2902400</v>
      </c>
      <c r="K787" s="43" t="str">
        <f>C787 &amp; D787 &amp;E787 &amp; F787 &amp; G787</f>
        <v>90707010210072020610</v>
      </c>
      <c r="L787" s="70" t="s">
        <v>1143</v>
      </c>
    </row>
    <row r="788" spans="1:12" s="45" customFormat="1" ht="45" customHeight="1">
      <c r="A788" s="258" t="s">
        <v>1061</v>
      </c>
      <c r="B788" s="259" t="s">
        <v>544</v>
      </c>
      <c r="C788" s="260" t="s">
        <v>450</v>
      </c>
      <c r="D788" s="284" t="s">
        <v>1134</v>
      </c>
      <c r="E788" s="261" t="s">
        <v>1140</v>
      </c>
      <c r="F788" s="285"/>
      <c r="G788" s="286" t="s">
        <v>1062</v>
      </c>
      <c r="H788" s="264">
        <v>30215700</v>
      </c>
      <c r="I788" s="265">
        <v>27313300</v>
      </c>
      <c r="J788" s="266">
        <f t="shared" si="37"/>
        <v>2902400</v>
      </c>
      <c r="K788" s="43" t="str">
        <f t="shared" si="38"/>
        <v>90707010210072020611</v>
      </c>
      <c r="L788" s="53" t="str">
        <f t="shared" si="39"/>
        <v>90707010210072020611</v>
      </c>
    </row>
    <row r="789" spans="1:12" s="45" customFormat="1" ht="12.75" customHeight="1">
      <c r="A789" s="254"/>
      <c r="B789" s="255" t="s">
        <v>544</v>
      </c>
      <c r="C789" s="256" t="s">
        <v>450</v>
      </c>
      <c r="D789" s="281" t="s">
        <v>1134</v>
      </c>
      <c r="E789" s="257" t="s">
        <v>1144</v>
      </c>
      <c r="F789" s="282"/>
      <c r="G789" s="283" t="s">
        <v>548</v>
      </c>
      <c r="H789" s="246">
        <v>14049100</v>
      </c>
      <c r="I789" s="252">
        <v>10610300</v>
      </c>
      <c r="J789" s="253">
        <v>3438800</v>
      </c>
      <c r="K789" s="43" t="str">
        <f>C789 &amp; D789 &amp;E789 &amp; F789 &amp; G789</f>
        <v>90707010210072030000</v>
      </c>
      <c r="L789" s="70" t="s">
        <v>1145</v>
      </c>
    </row>
    <row r="790" spans="1:12" s="45" customFormat="1" ht="22.5" customHeight="1">
      <c r="A790" s="254" t="s">
        <v>674</v>
      </c>
      <c r="B790" s="255" t="s">
        <v>544</v>
      </c>
      <c r="C790" s="256" t="s">
        <v>450</v>
      </c>
      <c r="D790" s="281" t="s">
        <v>1134</v>
      </c>
      <c r="E790" s="257" t="s">
        <v>1144</v>
      </c>
      <c r="F790" s="282"/>
      <c r="G790" s="283" t="s">
        <v>675</v>
      </c>
      <c r="H790" s="246">
        <v>14049100</v>
      </c>
      <c r="I790" s="252">
        <v>10610300</v>
      </c>
      <c r="J790" s="253">
        <v>3438800</v>
      </c>
      <c r="K790" s="43" t="str">
        <f>C790 &amp; D790 &amp;E790 &amp; F790 &amp; G790</f>
        <v>90707010210072030600</v>
      </c>
      <c r="L790" s="70" t="s">
        <v>1146</v>
      </c>
    </row>
    <row r="791" spans="1:12" s="45" customFormat="1" ht="12.75" customHeight="1">
      <c r="A791" s="254" t="s">
        <v>927</v>
      </c>
      <c r="B791" s="255" t="s">
        <v>544</v>
      </c>
      <c r="C791" s="256" t="s">
        <v>450</v>
      </c>
      <c r="D791" s="281" t="s">
        <v>1134</v>
      </c>
      <c r="E791" s="257" t="s">
        <v>1144</v>
      </c>
      <c r="F791" s="282"/>
      <c r="G791" s="283" t="s">
        <v>928</v>
      </c>
      <c r="H791" s="246">
        <v>14049100</v>
      </c>
      <c r="I791" s="252">
        <v>10610300</v>
      </c>
      <c r="J791" s="253">
        <v>3438800</v>
      </c>
      <c r="K791" s="43" t="str">
        <f>C791 &amp; D791 &amp;E791 &amp; F791 &amp; G791</f>
        <v>90707010210072030610</v>
      </c>
      <c r="L791" s="70" t="s">
        <v>1147</v>
      </c>
    </row>
    <row r="792" spans="1:12" s="45" customFormat="1" ht="45" customHeight="1">
      <c r="A792" s="258" t="s">
        <v>1061</v>
      </c>
      <c r="B792" s="259" t="s">
        <v>544</v>
      </c>
      <c r="C792" s="260" t="s">
        <v>450</v>
      </c>
      <c r="D792" s="284" t="s">
        <v>1134</v>
      </c>
      <c r="E792" s="261" t="s">
        <v>1144</v>
      </c>
      <c r="F792" s="285"/>
      <c r="G792" s="286" t="s">
        <v>1062</v>
      </c>
      <c r="H792" s="264">
        <v>14049100</v>
      </c>
      <c r="I792" s="265">
        <v>10610300</v>
      </c>
      <c r="J792" s="266">
        <f t="shared" ref="J792:J851" si="41">IF(IF(H792="",0,H792)=0,0,(IF(H792&gt;0,IF(I792&gt;H792,0,H792-I792),IF(I792&gt;H792,H792-I792,0))))</f>
        <v>3438800</v>
      </c>
      <c r="K792" s="43" t="str">
        <f t="shared" ref="K792:K851" si="42">C792 &amp; D792 &amp;E792 &amp; F792 &amp; G792</f>
        <v>90707010210072030611</v>
      </c>
      <c r="L792" s="53" t="str">
        <f t="shared" ref="L792:L851" si="43">C792 &amp; D792 &amp;E792 &amp; F792 &amp; G792</f>
        <v>90707010210072030611</v>
      </c>
    </row>
    <row r="793" spans="1:12" s="45" customFormat="1" ht="12.75" customHeight="1">
      <c r="A793" s="254"/>
      <c r="B793" s="255" t="s">
        <v>544</v>
      </c>
      <c r="C793" s="256" t="s">
        <v>450</v>
      </c>
      <c r="D793" s="281" t="s">
        <v>1134</v>
      </c>
      <c r="E793" s="257" t="s">
        <v>953</v>
      </c>
      <c r="F793" s="282"/>
      <c r="G793" s="283" t="s">
        <v>548</v>
      </c>
      <c r="H793" s="246">
        <v>175000</v>
      </c>
      <c r="I793" s="252">
        <v>900</v>
      </c>
      <c r="J793" s="253">
        <v>174100</v>
      </c>
      <c r="K793" s="43" t="str">
        <f>C793 &amp; D793 &amp;E793 &amp; F793 &amp; G793</f>
        <v>90707011010000590000</v>
      </c>
      <c r="L793" s="70" t="s">
        <v>1148</v>
      </c>
    </row>
    <row r="794" spans="1:12" s="45" customFormat="1" ht="22.5" customHeight="1">
      <c r="A794" s="254" t="s">
        <v>674</v>
      </c>
      <c r="B794" s="255" t="s">
        <v>544</v>
      </c>
      <c r="C794" s="256" t="s">
        <v>450</v>
      </c>
      <c r="D794" s="281" t="s">
        <v>1134</v>
      </c>
      <c r="E794" s="257" t="s">
        <v>953</v>
      </c>
      <c r="F794" s="282"/>
      <c r="G794" s="283" t="s">
        <v>675</v>
      </c>
      <c r="H794" s="246">
        <v>175000</v>
      </c>
      <c r="I794" s="252">
        <v>900</v>
      </c>
      <c r="J794" s="253">
        <v>174100</v>
      </c>
      <c r="K794" s="43" t="str">
        <f>C794 &amp; D794 &amp;E794 &amp; F794 &amp; G794</f>
        <v>90707011010000590600</v>
      </c>
      <c r="L794" s="70" t="s">
        <v>1149</v>
      </c>
    </row>
    <row r="795" spans="1:12" s="45" customFormat="1" ht="12.75" customHeight="1">
      <c r="A795" s="254" t="s">
        <v>927</v>
      </c>
      <c r="B795" s="255" t="s">
        <v>544</v>
      </c>
      <c r="C795" s="256" t="s">
        <v>450</v>
      </c>
      <c r="D795" s="281" t="s">
        <v>1134</v>
      </c>
      <c r="E795" s="257" t="s">
        <v>953</v>
      </c>
      <c r="F795" s="282"/>
      <c r="G795" s="283" t="s">
        <v>928</v>
      </c>
      <c r="H795" s="246">
        <v>175000</v>
      </c>
      <c r="I795" s="252">
        <v>900</v>
      </c>
      <c r="J795" s="253">
        <v>174100</v>
      </c>
      <c r="K795" s="43" t="str">
        <f>C795 &amp; D795 &amp;E795 &amp; F795 &amp; G795</f>
        <v>90707011010000590610</v>
      </c>
      <c r="L795" s="70" t="s">
        <v>1150</v>
      </c>
    </row>
    <row r="796" spans="1:12" s="45" customFormat="1" ht="45" customHeight="1">
      <c r="A796" s="258" t="s">
        <v>1061</v>
      </c>
      <c r="B796" s="259" t="s">
        <v>544</v>
      </c>
      <c r="C796" s="260" t="s">
        <v>450</v>
      </c>
      <c r="D796" s="284" t="s">
        <v>1134</v>
      </c>
      <c r="E796" s="261" t="s">
        <v>953</v>
      </c>
      <c r="F796" s="285"/>
      <c r="G796" s="286" t="s">
        <v>1062</v>
      </c>
      <c r="H796" s="264">
        <v>175000</v>
      </c>
      <c r="I796" s="265">
        <v>900</v>
      </c>
      <c r="J796" s="266">
        <f t="shared" si="41"/>
        <v>174100</v>
      </c>
      <c r="K796" s="43" t="str">
        <f t="shared" si="42"/>
        <v>90707011010000590611</v>
      </c>
      <c r="L796" s="53" t="str">
        <f t="shared" si="43"/>
        <v>90707011010000590611</v>
      </c>
    </row>
    <row r="797" spans="1:12" s="45" customFormat="1" ht="12.75" customHeight="1">
      <c r="A797" s="254"/>
      <c r="B797" s="255" t="s">
        <v>544</v>
      </c>
      <c r="C797" s="256" t="s">
        <v>450</v>
      </c>
      <c r="D797" s="281" t="s">
        <v>1134</v>
      </c>
      <c r="E797" s="257" t="s">
        <v>1151</v>
      </c>
      <c r="F797" s="282"/>
      <c r="G797" s="283" t="s">
        <v>548</v>
      </c>
      <c r="H797" s="246">
        <v>80000</v>
      </c>
      <c r="I797" s="252">
        <v>58500</v>
      </c>
      <c r="J797" s="253">
        <v>21500</v>
      </c>
      <c r="K797" s="43" t="str">
        <f>C797 &amp; D797 &amp;E797 &amp; F797 &amp; G797</f>
        <v>90707011010082310000</v>
      </c>
      <c r="L797" s="70" t="s">
        <v>1152</v>
      </c>
    </row>
    <row r="798" spans="1:12" s="45" customFormat="1" ht="22.5" customHeight="1">
      <c r="A798" s="254" t="s">
        <v>674</v>
      </c>
      <c r="B798" s="255" t="s">
        <v>544</v>
      </c>
      <c r="C798" s="256" t="s">
        <v>450</v>
      </c>
      <c r="D798" s="281" t="s">
        <v>1134</v>
      </c>
      <c r="E798" s="257" t="s">
        <v>1151</v>
      </c>
      <c r="F798" s="282"/>
      <c r="G798" s="283" t="s">
        <v>675</v>
      </c>
      <c r="H798" s="246">
        <v>80000</v>
      </c>
      <c r="I798" s="252">
        <v>58500</v>
      </c>
      <c r="J798" s="253">
        <v>21500</v>
      </c>
      <c r="K798" s="43" t="str">
        <f>C798 &amp; D798 &amp;E798 &amp; F798 &amp; G798</f>
        <v>90707011010082310600</v>
      </c>
      <c r="L798" s="70" t="s">
        <v>1153</v>
      </c>
    </row>
    <row r="799" spans="1:12" s="45" customFormat="1" ht="12.75" customHeight="1">
      <c r="A799" s="254" t="s">
        <v>927</v>
      </c>
      <c r="B799" s="255" t="s">
        <v>544</v>
      </c>
      <c r="C799" s="256" t="s">
        <v>450</v>
      </c>
      <c r="D799" s="281" t="s">
        <v>1134</v>
      </c>
      <c r="E799" s="257" t="s">
        <v>1151</v>
      </c>
      <c r="F799" s="282"/>
      <c r="G799" s="283" t="s">
        <v>928</v>
      </c>
      <c r="H799" s="246">
        <v>80000</v>
      </c>
      <c r="I799" s="252">
        <v>58500</v>
      </c>
      <c r="J799" s="253">
        <v>21500</v>
      </c>
      <c r="K799" s="43" t="str">
        <f>C799 &amp; D799 &amp;E799 &amp; F799 &amp; G799</f>
        <v>90707011010082310610</v>
      </c>
      <c r="L799" s="70" t="s">
        <v>1154</v>
      </c>
    </row>
    <row r="800" spans="1:12" s="45" customFormat="1" ht="45" customHeight="1">
      <c r="A800" s="258" t="s">
        <v>1061</v>
      </c>
      <c r="B800" s="259" t="s">
        <v>544</v>
      </c>
      <c r="C800" s="260" t="s">
        <v>450</v>
      </c>
      <c r="D800" s="284" t="s">
        <v>1134</v>
      </c>
      <c r="E800" s="261" t="s">
        <v>1151</v>
      </c>
      <c r="F800" s="285"/>
      <c r="G800" s="286" t="s">
        <v>1062</v>
      </c>
      <c r="H800" s="264">
        <v>80000</v>
      </c>
      <c r="I800" s="265">
        <v>58500</v>
      </c>
      <c r="J800" s="266">
        <f t="shared" si="41"/>
        <v>21500</v>
      </c>
      <c r="K800" s="43" t="str">
        <f t="shared" si="42"/>
        <v>90707011010082310611</v>
      </c>
      <c r="L800" s="53" t="str">
        <f t="shared" si="43"/>
        <v>90707011010082310611</v>
      </c>
    </row>
    <row r="801" spans="1:12" s="45" customFormat="1" ht="12.75" customHeight="1">
      <c r="A801" s="254"/>
      <c r="B801" s="255" t="s">
        <v>544</v>
      </c>
      <c r="C801" s="256" t="s">
        <v>450</v>
      </c>
      <c r="D801" s="281" t="s">
        <v>1134</v>
      </c>
      <c r="E801" s="257" t="s">
        <v>1155</v>
      </c>
      <c r="F801" s="282"/>
      <c r="G801" s="283" t="s">
        <v>548</v>
      </c>
      <c r="H801" s="246">
        <v>275000</v>
      </c>
      <c r="I801" s="252">
        <v>155703</v>
      </c>
      <c r="J801" s="253">
        <v>119297</v>
      </c>
      <c r="K801" s="43" t="str">
        <f>C801 &amp; D801 &amp;E801 &amp; F801 &amp; G801</f>
        <v>90707011010082320000</v>
      </c>
      <c r="L801" s="70" t="s">
        <v>1156</v>
      </c>
    </row>
    <row r="802" spans="1:12" s="45" customFormat="1" ht="22.5" customHeight="1">
      <c r="A802" s="254" t="s">
        <v>674</v>
      </c>
      <c r="B802" s="255" t="s">
        <v>544</v>
      </c>
      <c r="C802" s="256" t="s">
        <v>450</v>
      </c>
      <c r="D802" s="281" t="s">
        <v>1134</v>
      </c>
      <c r="E802" s="257" t="s">
        <v>1155</v>
      </c>
      <c r="F802" s="282"/>
      <c r="G802" s="283" t="s">
        <v>675</v>
      </c>
      <c r="H802" s="246">
        <v>275000</v>
      </c>
      <c r="I802" s="252">
        <v>155703</v>
      </c>
      <c r="J802" s="253">
        <v>119297</v>
      </c>
      <c r="K802" s="43" t="str">
        <f>C802 &amp; D802 &amp;E802 &amp; F802 &amp; G802</f>
        <v>90707011010082320600</v>
      </c>
      <c r="L802" s="70" t="s">
        <v>1157</v>
      </c>
    </row>
    <row r="803" spans="1:12" s="45" customFormat="1" ht="12.75" customHeight="1">
      <c r="A803" s="254" t="s">
        <v>927</v>
      </c>
      <c r="B803" s="255" t="s">
        <v>544</v>
      </c>
      <c r="C803" s="256" t="s">
        <v>450</v>
      </c>
      <c r="D803" s="281" t="s">
        <v>1134</v>
      </c>
      <c r="E803" s="257" t="s">
        <v>1155</v>
      </c>
      <c r="F803" s="282"/>
      <c r="G803" s="283" t="s">
        <v>928</v>
      </c>
      <c r="H803" s="246">
        <v>275000</v>
      </c>
      <c r="I803" s="252">
        <v>155703</v>
      </c>
      <c r="J803" s="253">
        <v>119297</v>
      </c>
      <c r="K803" s="43" t="str">
        <f>C803 &amp; D803 &amp;E803 &amp; F803 &amp; G803</f>
        <v>90707011010082320610</v>
      </c>
      <c r="L803" s="70" t="s">
        <v>1158</v>
      </c>
    </row>
    <row r="804" spans="1:12" s="45" customFormat="1" ht="45" customHeight="1">
      <c r="A804" s="258" t="s">
        <v>1061</v>
      </c>
      <c r="B804" s="259" t="s">
        <v>544</v>
      </c>
      <c r="C804" s="260" t="s">
        <v>450</v>
      </c>
      <c r="D804" s="284" t="s">
        <v>1134</v>
      </c>
      <c r="E804" s="261" t="s">
        <v>1155</v>
      </c>
      <c r="F804" s="285"/>
      <c r="G804" s="286" t="s">
        <v>1062</v>
      </c>
      <c r="H804" s="264">
        <v>275000</v>
      </c>
      <c r="I804" s="265">
        <v>155703</v>
      </c>
      <c r="J804" s="266">
        <f t="shared" si="41"/>
        <v>119297</v>
      </c>
      <c r="K804" s="43" t="str">
        <f t="shared" si="42"/>
        <v>90707011010082320611</v>
      </c>
      <c r="L804" s="53" t="str">
        <f t="shared" si="43"/>
        <v>90707011010082320611</v>
      </c>
    </row>
    <row r="805" spans="1:12" s="45" customFormat="1" ht="12.75" customHeight="1">
      <c r="A805" s="254"/>
      <c r="B805" s="255" t="s">
        <v>544</v>
      </c>
      <c r="C805" s="256" t="s">
        <v>450</v>
      </c>
      <c r="D805" s="281" t="s">
        <v>1134</v>
      </c>
      <c r="E805" s="257" t="s">
        <v>1159</v>
      </c>
      <c r="F805" s="282"/>
      <c r="G805" s="283" t="s">
        <v>548</v>
      </c>
      <c r="H805" s="246">
        <v>890000</v>
      </c>
      <c r="I805" s="252">
        <v>44500</v>
      </c>
      <c r="J805" s="253">
        <v>845500</v>
      </c>
      <c r="K805" s="43" t="str">
        <f>C805 &amp; D805 &amp;E805 &amp; F805 &amp; G805</f>
        <v>907070199100S4220000</v>
      </c>
      <c r="L805" s="70" t="s">
        <v>1160</v>
      </c>
    </row>
    <row r="806" spans="1:12" s="45" customFormat="1" ht="22.5" customHeight="1">
      <c r="A806" s="254" t="s">
        <v>674</v>
      </c>
      <c r="B806" s="255" t="s">
        <v>544</v>
      </c>
      <c r="C806" s="256" t="s">
        <v>450</v>
      </c>
      <c r="D806" s="281" t="s">
        <v>1134</v>
      </c>
      <c r="E806" s="257" t="s">
        <v>1159</v>
      </c>
      <c r="F806" s="282"/>
      <c r="G806" s="283" t="s">
        <v>675</v>
      </c>
      <c r="H806" s="246">
        <v>890000</v>
      </c>
      <c r="I806" s="252">
        <v>44500</v>
      </c>
      <c r="J806" s="253">
        <v>845500</v>
      </c>
      <c r="K806" s="43" t="str">
        <f>C806 &amp; D806 &amp;E806 &amp; F806 &amp; G806</f>
        <v>907070199100S4220600</v>
      </c>
      <c r="L806" s="70" t="s">
        <v>1161</v>
      </c>
    </row>
    <row r="807" spans="1:12" s="45" customFormat="1" ht="12.75" customHeight="1">
      <c r="A807" s="254" t="s">
        <v>927</v>
      </c>
      <c r="B807" s="255" t="s">
        <v>544</v>
      </c>
      <c r="C807" s="256" t="s">
        <v>450</v>
      </c>
      <c r="D807" s="281" t="s">
        <v>1134</v>
      </c>
      <c r="E807" s="257" t="s">
        <v>1159</v>
      </c>
      <c r="F807" s="282"/>
      <c r="G807" s="283" t="s">
        <v>928</v>
      </c>
      <c r="H807" s="246">
        <v>890000</v>
      </c>
      <c r="I807" s="252">
        <v>44500</v>
      </c>
      <c r="J807" s="253">
        <v>845500</v>
      </c>
      <c r="K807" s="43" t="str">
        <f>C807 &amp; D807 &amp;E807 &amp; F807 &amp; G807</f>
        <v>907070199100S4220610</v>
      </c>
      <c r="L807" s="70" t="s">
        <v>1162</v>
      </c>
    </row>
    <row r="808" spans="1:12" s="45" customFormat="1" ht="12.75" customHeight="1">
      <c r="A808" s="258" t="s">
        <v>930</v>
      </c>
      <c r="B808" s="259" t="s">
        <v>544</v>
      </c>
      <c r="C808" s="260" t="s">
        <v>450</v>
      </c>
      <c r="D808" s="284" t="s">
        <v>1134</v>
      </c>
      <c r="E808" s="261" t="s">
        <v>1159</v>
      </c>
      <c r="F808" s="285"/>
      <c r="G808" s="286" t="s">
        <v>931</v>
      </c>
      <c r="H808" s="264">
        <v>890000</v>
      </c>
      <c r="I808" s="265">
        <v>44500</v>
      </c>
      <c r="J808" s="266">
        <f t="shared" si="41"/>
        <v>845500</v>
      </c>
      <c r="K808" s="43" t="str">
        <f t="shared" si="42"/>
        <v>907070199100S4220612</v>
      </c>
      <c r="L808" s="53" t="str">
        <f t="shared" si="43"/>
        <v>907070199100S4220612</v>
      </c>
    </row>
    <row r="809" spans="1:12" s="45" customFormat="1" ht="12.75" customHeight="1">
      <c r="A809" s="254"/>
      <c r="B809" s="255" t="s">
        <v>544</v>
      </c>
      <c r="C809" s="256" t="s">
        <v>450</v>
      </c>
      <c r="D809" s="281" t="s">
        <v>1134</v>
      </c>
      <c r="E809" s="257" t="s">
        <v>852</v>
      </c>
      <c r="F809" s="282"/>
      <c r="G809" s="283" t="s">
        <v>548</v>
      </c>
      <c r="H809" s="246">
        <v>154000</v>
      </c>
      <c r="I809" s="252">
        <v>153912</v>
      </c>
      <c r="J809" s="253">
        <v>88</v>
      </c>
      <c r="K809" s="43" t="str">
        <f>C809 &amp; D809 &amp;E809 &amp; F809 &amp; G809</f>
        <v>90707019910071180000</v>
      </c>
      <c r="L809" s="70" t="s">
        <v>1163</v>
      </c>
    </row>
    <row r="810" spans="1:12" s="45" customFormat="1" ht="22.5" customHeight="1">
      <c r="A810" s="254" t="s">
        <v>674</v>
      </c>
      <c r="B810" s="255" t="s">
        <v>544</v>
      </c>
      <c r="C810" s="256" t="s">
        <v>450</v>
      </c>
      <c r="D810" s="281" t="s">
        <v>1134</v>
      </c>
      <c r="E810" s="257" t="s">
        <v>852</v>
      </c>
      <c r="F810" s="282"/>
      <c r="G810" s="283" t="s">
        <v>675</v>
      </c>
      <c r="H810" s="246">
        <v>154000</v>
      </c>
      <c r="I810" s="252">
        <v>153912</v>
      </c>
      <c r="J810" s="253">
        <v>88</v>
      </c>
      <c r="K810" s="43" t="str">
        <f>C810 &amp; D810 &amp;E810 &amp; F810 &amp; G810</f>
        <v>90707019910071180600</v>
      </c>
      <c r="L810" s="70" t="s">
        <v>1164</v>
      </c>
    </row>
    <row r="811" spans="1:12" s="45" customFormat="1" ht="12.75" customHeight="1">
      <c r="A811" s="254" t="s">
        <v>927</v>
      </c>
      <c r="B811" s="255" t="s">
        <v>544</v>
      </c>
      <c r="C811" s="256" t="s">
        <v>450</v>
      </c>
      <c r="D811" s="281" t="s">
        <v>1134</v>
      </c>
      <c r="E811" s="257" t="s">
        <v>852</v>
      </c>
      <c r="F811" s="282"/>
      <c r="G811" s="283" t="s">
        <v>928</v>
      </c>
      <c r="H811" s="246">
        <v>154000</v>
      </c>
      <c r="I811" s="252">
        <v>153912</v>
      </c>
      <c r="J811" s="253">
        <v>88</v>
      </c>
      <c r="K811" s="43" t="str">
        <f>C811 &amp; D811 &amp;E811 &amp; F811 &amp; G811</f>
        <v>90707019910071180610</v>
      </c>
      <c r="L811" s="70" t="s">
        <v>1165</v>
      </c>
    </row>
    <row r="812" spans="1:12" s="45" customFormat="1" ht="12.75" customHeight="1">
      <c r="A812" s="258" t="s">
        <v>930</v>
      </c>
      <c r="B812" s="259" t="s">
        <v>544</v>
      </c>
      <c r="C812" s="260" t="s">
        <v>450</v>
      </c>
      <c r="D812" s="284" t="s">
        <v>1134</v>
      </c>
      <c r="E812" s="261" t="s">
        <v>852</v>
      </c>
      <c r="F812" s="285"/>
      <c r="G812" s="286" t="s">
        <v>931</v>
      </c>
      <c r="H812" s="264">
        <v>154000</v>
      </c>
      <c r="I812" s="265">
        <v>153912</v>
      </c>
      <c r="J812" s="266">
        <f t="shared" si="41"/>
        <v>88</v>
      </c>
      <c r="K812" s="43" t="str">
        <f t="shared" si="42"/>
        <v>90707019910071180612</v>
      </c>
      <c r="L812" s="53" t="str">
        <f t="shared" si="43"/>
        <v>90707019910071180612</v>
      </c>
    </row>
    <row r="813" spans="1:12" s="45" customFormat="1" ht="12.75" customHeight="1">
      <c r="A813" s="254" t="s">
        <v>1166</v>
      </c>
      <c r="B813" s="255" t="s">
        <v>544</v>
      </c>
      <c r="C813" s="256" t="s">
        <v>450</v>
      </c>
      <c r="D813" s="281" t="s">
        <v>1167</v>
      </c>
      <c r="E813" s="257" t="s">
        <v>547</v>
      </c>
      <c r="F813" s="282"/>
      <c r="G813" s="283" t="s">
        <v>548</v>
      </c>
      <c r="H813" s="246">
        <v>254284418</v>
      </c>
      <c r="I813" s="252">
        <v>188597424.91</v>
      </c>
      <c r="J813" s="253">
        <v>65686993.090000004</v>
      </c>
      <c r="K813" s="43" t="str">
        <f>C813 &amp; D813 &amp;E813 &amp; F813 &amp; G813</f>
        <v>90707020000000000000</v>
      </c>
      <c r="L813" s="70" t="s">
        <v>1168</v>
      </c>
    </row>
    <row r="814" spans="1:12" s="45" customFormat="1" ht="12.75" customHeight="1">
      <c r="A814" s="254"/>
      <c r="B814" s="255" t="s">
        <v>544</v>
      </c>
      <c r="C814" s="256" t="s">
        <v>450</v>
      </c>
      <c r="D814" s="281" t="s">
        <v>1167</v>
      </c>
      <c r="E814" s="257" t="s">
        <v>1136</v>
      </c>
      <c r="F814" s="282"/>
      <c r="G814" s="283" t="s">
        <v>548</v>
      </c>
      <c r="H814" s="246">
        <v>42229500</v>
      </c>
      <c r="I814" s="252">
        <v>30755196.91</v>
      </c>
      <c r="J814" s="253">
        <v>11474303.09</v>
      </c>
      <c r="K814" s="43" t="str">
        <f>C814 &amp; D814 &amp;E814 &amp; F814 &amp; G814</f>
        <v>90707020210000590000</v>
      </c>
      <c r="L814" s="70" t="s">
        <v>1169</v>
      </c>
    </row>
    <row r="815" spans="1:12" s="45" customFormat="1" ht="22.5" customHeight="1">
      <c r="A815" s="254" t="s">
        <v>674</v>
      </c>
      <c r="B815" s="255" t="s">
        <v>544</v>
      </c>
      <c r="C815" s="256" t="s">
        <v>450</v>
      </c>
      <c r="D815" s="281" t="s">
        <v>1167</v>
      </c>
      <c r="E815" s="257" t="s">
        <v>1136</v>
      </c>
      <c r="F815" s="282"/>
      <c r="G815" s="283" t="s">
        <v>675</v>
      </c>
      <c r="H815" s="246">
        <v>42229500</v>
      </c>
      <c r="I815" s="252">
        <v>30755196.91</v>
      </c>
      <c r="J815" s="253">
        <v>11474303.09</v>
      </c>
      <c r="K815" s="43" t="str">
        <f>C815 &amp; D815 &amp;E815 &amp; F815 &amp; G815</f>
        <v>90707020210000590600</v>
      </c>
      <c r="L815" s="70" t="s">
        <v>1170</v>
      </c>
    </row>
    <row r="816" spans="1:12" s="45" customFormat="1" ht="12.75" customHeight="1">
      <c r="A816" s="254" t="s">
        <v>927</v>
      </c>
      <c r="B816" s="255" t="s">
        <v>544</v>
      </c>
      <c r="C816" s="256" t="s">
        <v>450</v>
      </c>
      <c r="D816" s="281" t="s">
        <v>1167</v>
      </c>
      <c r="E816" s="257" t="s">
        <v>1136</v>
      </c>
      <c r="F816" s="282"/>
      <c r="G816" s="283" t="s">
        <v>928</v>
      </c>
      <c r="H816" s="246">
        <v>42229500</v>
      </c>
      <c r="I816" s="252">
        <v>30755196.91</v>
      </c>
      <c r="J816" s="253">
        <v>11474303.09</v>
      </c>
      <c r="K816" s="43" t="str">
        <f>C816 &amp; D816 &amp;E816 &amp; F816 &amp; G816</f>
        <v>90707020210000590610</v>
      </c>
      <c r="L816" s="70" t="s">
        <v>1171</v>
      </c>
    </row>
    <row r="817" spans="1:12" s="45" customFormat="1" ht="45" customHeight="1">
      <c r="A817" s="258" t="s">
        <v>1061</v>
      </c>
      <c r="B817" s="259" t="s">
        <v>544</v>
      </c>
      <c r="C817" s="260" t="s">
        <v>450</v>
      </c>
      <c r="D817" s="284" t="s">
        <v>1167</v>
      </c>
      <c r="E817" s="261" t="s">
        <v>1136</v>
      </c>
      <c r="F817" s="285"/>
      <c r="G817" s="286" t="s">
        <v>1062</v>
      </c>
      <c r="H817" s="264">
        <v>29188200</v>
      </c>
      <c r="I817" s="265">
        <v>21471817.59</v>
      </c>
      <c r="J817" s="266">
        <f t="shared" si="41"/>
        <v>7716382.4100000001</v>
      </c>
      <c r="K817" s="43" t="str">
        <f t="shared" si="42"/>
        <v>90707020210000590611</v>
      </c>
      <c r="L817" s="53" t="str">
        <f t="shared" si="43"/>
        <v>90707020210000590611</v>
      </c>
    </row>
    <row r="818" spans="1:12" s="45" customFormat="1" ht="12.75" customHeight="1">
      <c r="A818" s="258" t="s">
        <v>930</v>
      </c>
      <c r="B818" s="259" t="s">
        <v>544</v>
      </c>
      <c r="C818" s="260" t="s">
        <v>450</v>
      </c>
      <c r="D818" s="284" t="s">
        <v>1167</v>
      </c>
      <c r="E818" s="261" t="s">
        <v>1136</v>
      </c>
      <c r="F818" s="285"/>
      <c r="G818" s="286" t="s">
        <v>931</v>
      </c>
      <c r="H818" s="264">
        <v>13041300</v>
      </c>
      <c r="I818" s="265">
        <v>9283379.3200000003</v>
      </c>
      <c r="J818" s="266">
        <f t="shared" si="41"/>
        <v>3757920.6799999997</v>
      </c>
      <c r="K818" s="43" t="str">
        <f t="shared" si="42"/>
        <v>90707020210000590612</v>
      </c>
      <c r="L818" s="53" t="str">
        <f t="shared" si="43"/>
        <v>90707020210000590612</v>
      </c>
    </row>
    <row r="819" spans="1:12" s="45" customFormat="1" ht="12.75" customHeight="1">
      <c r="A819" s="254"/>
      <c r="B819" s="255" t="s">
        <v>544</v>
      </c>
      <c r="C819" s="256" t="s">
        <v>450</v>
      </c>
      <c r="D819" s="281" t="s">
        <v>1167</v>
      </c>
      <c r="E819" s="257" t="s">
        <v>1144</v>
      </c>
      <c r="F819" s="282"/>
      <c r="G819" s="283" t="s">
        <v>548</v>
      </c>
      <c r="H819" s="246">
        <v>176425400</v>
      </c>
      <c r="I819" s="252">
        <v>152606700</v>
      </c>
      <c r="J819" s="253">
        <v>23818700</v>
      </c>
      <c r="K819" s="43" t="str">
        <f>C819 &amp; D819 &amp;E819 &amp; F819 &amp; G819</f>
        <v>90707020210072030000</v>
      </c>
      <c r="L819" s="70" t="s">
        <v>1172</v>
      </c>
    </row>
    <row r="820" spans="1:12" s="45" customFormat="1" ht="22.5" customHeight="1">
      <c r="A820" s="254" t="s">
        <v>674</v>
      </c>
      <c r="B820" s="255" t="s">
        <v>544</v>
      </c>
      <c r="C820" s="256" t="s">
        <v>450</v>
      </c>
      <c r="D820" s="281" t="s">
        <v>1167</v>
      </c>
      <c r="E820" s="257" t="s">
        <v>1144</v>
      </c>
      <c r="F820" s="282"/>
      <c r="G820" s="283" t="s">
        <v>675</v>
      </c>
      <c r="H820" s="246">
        <v>176425400</v>
      </c>
      <c r="I820" s="252">
        <v>152606700</v>
      </c>
      <c r="J820" s="253">
        <v>23818700</v>
      </c>
      <c r="K820" s="43" t="str">
        <f>C820 &amp; D820 &amp;E820 &amp; F820 &amp; G820</f>
        <v>90707020210072030600</v>
      </c>
      <c r="L820" s="70" t="s">
        <v>1173</v>
      </c>
    </row>
    <row r="821" spans="1:12" s="45" customFormat="1" ht="12.75" customHeight="1">
      <c r="A821" s="254" t="s">
        <v>927</v>
      </c>
      <c r="B821" s="255" t="s">
        <v>544</v>
      </c>
      <c r="C821" s="256" t="s">
        <v>450</v>
      </c>
      <c r="D821" s="281" t="s">
        <v>1167</v>
      </c>
      <c r="E821" s="257" t="s">
        <v>1144</v>
      </c>
      <c r="F821" s="282"/>
      <c r="G821" s="283" t="s">
        <v>928</v>
      </c>
      <c r="H821" s="246">
        <v>176425400</v>
      </c>
      <c r="I821" s="252">
        <v>152606700</v>
      </c>
      <c r="J821" s="253">
        <v>23818700</v>
      </c>
      <c r="K821" s="43" t="str">
        <f>C821 &amp; D821 &amp;E821 &amp; F821 &amp; G821</f>
        <v>90707020210072030610</v>
      </c>
      <c r="L821" s="70" t="s">
        <v>1174</v>
      </c>
    </row>
    <row r="822" spans="1:12" s="45" customFormat="1" ht="45" customHeight="1">
      <c r="A822" s="258" t="s">
        <v>1061</v>
      </c>
      <c r="B822" s="259" t="s">
        <v>544</v>
      </c>
      <c r="C822" s="260" t="s">
        <v>450</v>
      </c>
      <c r="D822" s="284" t="s">
        <v>1167</v>
      </c>
      <c r="E822" s="261" t="s">
        <v>1144</v>
      </c>
      <c r="F822" s="285"/>
      <c r="G822" s="286" t="s">
        <v>1062</v>
      </c>
      <c r="H822" s="264">
        <v>176425400</v>
      </c>
      <c r="I822" s="265">
        <v>152606700</v>
      </c>
      <c r="J822" s="266">
        <f t="shared" si="41"/>
        <v>23818700</v>
      </c>
      <c r="K822" s="43" t="str">
        <f t="shared" si="42"/>
        <v>90707020210072030611</v>
      </c>
      <c r="L822" s="53" t="str">
        <f t="shared" si="43"/>
        <v>90707020210072030611</v>
      </c>
    </row>
    <row r="823" spans="1:12" s="45" customFormat="1" ht="12.75" customHeight="1">
      <c r="A823" s="254"/>
      <c r="B823" s="255" t="s">
        <v>544</v>
      </c>
      <c r="C823" s="256" t="s">
        <v>450</v>
      </c>
      <c r="D823" s="281" t="s">
        <v>1167</v>
      </c>
      <c r="E823" s="257" t="s">
        <v>945</v>
      </c>
      <c r="F823" s="282"/>
      <c r="G823" s="283" t="s">
        <v>548</v>
      </c>
      <c r="H823" s="246">
        <v>340418</v>
      </c>
      <c r="I823" s="252">
        <v>83800</v>
      </c>
      <c r="J823" s="253">
        <v>256618</v>
      </c>
      <c r="K823" s="43" t="str">
        <f>C823 &amp; D823 &amp;E823 &amp; F823 &amp; G823</f>
        <v>90707020920029580000</v>
      </c>
      <c r="L823" s="70" t="s">
        <v>1175</v>
      </c>
    </row>
    <row r="824" spans="1:12" s="45" customFormat="1" ht="22.5" customHeight="1">
      <c r="A824" s="254" t="s">
        <v>674</v>
      </c>
      <c r="B824" s="255" t="s">
        <v>544</v>
      </c>
      <c r="C824" s="256" t="s">
        <v>450</v>
      </c>
      <c r="D824" s="281" t="s">
        <v>1167</v>
      </c>
      <c r="E824" s="257" t="s">
        <v>945</v>
      </c>
      <c r="F824" s="282"/>
      <c r="G824" s="283" t="s">
        <v>675</v>
      </c>
      <c r="H824" s="246">
        <v>340418</v>
      </c>
      <c r="I824" s="252">
        <v>83800</v>
      </c>
      <c r="J824" s="253">
        <v>256618</v>
      </c>
      <c r="K824" s="43" t="str">
        <f>C824 &amp; D824 &amp;E824 &amp; F824 &amp; G824</f>
        <v>90707020920029580600</v>
      </c>
      <c r="L824" s="70" t="s">
        <v>1176</v>
      </c>
    </row>
    <row r="825" spans="1:12" s="45" customFormat="1" ht="12.75" customHeight="1">
      <c r="A825" s="254" t="s">
        <v>927</v>
      </c>
      <c r="B825" s="255" t="s">
        <v>544</v>
      </c>
      <c r="C825" s="256" t="s">
        <v>450</v>
      </c>
      <c r="D825" s="281" t="s">
        <v>1167</v>
      </c>
      <c r="E825" s="257" t="s">
        <v>945</v>
      </c>
      <c r="F825" s="282"/>
      <c r="G825" s="283" t="s">
        <v>928</v>
      </c>
      <c r="H825" s="246">
        <v>340418</v>
      </c>
      <c r="I825" s="252">
        <v>83800</v>
      </c>
      <c r="J825" s="253">
        <v>256618</v>
      </c>
      <c r="K825" s="43" t="str">
        <f>C825 &amp; D825 &amp;E825 &amp; F825 &amp; G825</f>
        <v>90707020920029580610</v>
      </c>
      <c r="L825" s="70" t="s">
        <v>1177</v>
      </c>
    </row>
    <row r="826" spans="1:12" s="45" customFormat="1" ht="12.75" customHeight="1">
      <c r="A826" s="258" t="s">
        <v>930</v>
      </c>
      <c r="B826" s="259" t="s">
        <v>544</v>
      </c>
      <c r="C826" s="260" t="s">
        <v>450</v>
      </c>
      <c r="D826" s="284" t="s">
        <v>1167</v>
      </c>
      <c r="E826" s="261" t="s">
        <v>945</v>
      </c>
      <c r="F826" s="285"/>
      <c r="G826" s="286" t="s">
        <v>931</v>
      </c>
      <c r="H826" s="264">
        <v>340418</v>
      </c>
      <c r="I826" s="265">
        <v>83800</v>
      </c>
      <c r="J826" s="266">
        <f t="shared" si="41"/>
        <v>256618</v>
      </c>
      <c r="K826" s="43" t="str">
        <f t="shared" si="42"/>
        <v>90707020920029580612</v>
      </c>
      <c r="L826" s="53" t="str">
        <f t="shared" si="43"/>
        <v>90707020920029580612</v>
      </c>
    </row>
    <row r="827" spans="1:12" s="45" customFormat="1" ht="12.75" customHeight="1">
      <c r="A827" s="254"/>
      <c r="B827" s="255" t="s">
        <v>544</v>
      </c>
      <c r="C827" s="256" t="s">
        <v>450</v>
      </c>
      <c r="D827" s="281" t="s">
        <v>1167</v>
      </c>
      <c r="E827" s="257" t="s">
        <v>953</v>
      </c>
      <c r="F827" s="282"/>
      <c r="G827" s="283" t="s">
        <v>548</v>
      </c>
      <c r="H827" s="246">
        <v>1549400</v>
      </c>
      <c r="I827" s="252">
        <v>808807</v>
      </c>
      <c r="J827" s="253">
        <v>740593</v>
      </c>
      <c r="K827" s="43" t="str">
        <f>C827 &amp; D827 &amp;E827 &amp; F827 &amp; G827</f>
        <v>90707021010000590000</v>
      </c>
      <c r="L827" s="70" t="s">
        <v>1178</v>
      </c>
    </row>
    <row r="828" spans="1:12" s="45" customFormat="1" ht="22.5" customHeight="1">
      <c r="A828" s="254" t="s">
        <v>674</v>
      </c>
      <c r="B828" s="255" t="s">
        <v>544</v>
      </c>
      <c r="C828" s="256" t="s">
        <v>450</v>
      </c>
      <c r="D828" s="281" t="s">
        <v>1167</v>
      </c>
      <c r="E828" s="257" t="s">
        <v>953</v>
      </c>
      <c r="F828" s="282"/>
      <c r="G828" s="283" t="s">
        <v>675</v>
      </c>
      <c r="H828" s="246">
        <v>1549400</v>
      </c>
      <c r="I828" s="252">
        <v>808807</v>
      </c>
      <c r="J828" s="253">
        <v>740593</v>
      </c>
      <c r="K828" s="43" t="str">
        <f>C828 &amp; D828 &amp;E828 &amp; F828 &amp; G828</f>
        <v>90707021010000590600</v>
      </c>
      <c r="L828" s="70" t="s">
        <v>1179</v>
      </c>
    </row>
    <row r="829" spans="1:12" s="45" customFormat="1" ht="12.75" customHeight="1">
      <c r="A829" s="254" t="s">
        <v>927</v>
      </c>
      <c r="B829" s="255" t="s">
        <v>544</v>
      </c>
      <c r="C829" s="256" t="s">
        <v>450</v>
      </c>
      <c r="D829" s="281" t="s">
        <v>1167</v>
      </c>
      <c r="E829" s="257" t="s">
        <v>953</v>
      </c>
      <c r="F829" s="282"/>
      <c r="G829" s="283" t="s">
        <v>928</v>
      </c>
      <c r="H829" s="246">
        <v>1549400</v>
      </c>
      <c r="I829" s="252">
        <v>808807</v>
      </c>
      <c r="J829" s="253">
        <v>740593</v>
      </c>
      <c r="K829" s="43" t="str">
        <f>C829 &amp; D829 &amp;E829 &amp; F829 &amp; G829</f>
        <v>90707021010000590610</v>
      </c>
      <c r="L829" s="70" t="s">
        <v>1180</v>
      </c>
    </row>
    <row r="830" spans="1:12" s="45" customFormat="1" ht="45" customHeight="1">
      <c r="A830" s="258" t="s">
        <v>1061</v>
      </c>
      <c r="B830" s="259" t="s">
        <v>544</v>
      </c>
      <c r="C830" s="260" t="s">
        <v>450</v>
      </c>
      <c r="D830" s="284" t="s">
        <v>1167</v>
      </c>
      <c r="E830" s="261" t="s">
        <v>953</v>
      </c>
      <c r="F830" s="285"/>
      <c r="G830" s="286" t="s">
        <v>1062</v>
      </c>
      <c r="H830" s="264">
        <v>750000</v>
      </c>
      <c r="I830" s="265">
        <v>409131</v>
      </c>
      <c r="J830" s="266">
        <f t="shared" si="41"/>
        <v>340869</v>
      </c>
      <c r="K830" s="43" t="str">
        <f t="shared" si="42"/>
        <v>90707021010000590611</v>
      </c>
      <c r="L830" s="53" t="str">
        <f t="shared" si="43"/>
        <v>90707021010000590611</v>
      </c>
    </row>
    <row r="831" spans="1:12" s="45" customFormat="1" ht="12.75" customHeight="1">
      <c r="A831" s="258" t="s">
        <v>930</v>
      </c>
      <c r="B831" s="259" t="s">
        <v>544</v>
      </c>
      <c r="C831" s="260" t="s">
        <v>450</v>
      </c>
      <c r="D831" s="284" t="s">
        <v>1167</v>
      </c>
      <c r="E831" s="261" t="s">
        <v>953</v>
      </c>
      <c r="F831" s="285"/>
      <c r="G831" s="286" t="s">
        <v>931</v>
      </c>
      <c r="H831" s="264">
        <v>799400</v>
      </c>
      <c r="I831" s="265">
        <v>399676</v>
      </c>
      <c r="J831" s="266">
        <f t="shared" si="41"/>
        <v>399724</v>
      </c>
      <c r="K831" s="43" t="str">
        <f t="shared" si="42"/>
        <v>90707021010000590612</v>
      </c>
      <c r="L831" s="53" t="str">
        <f t="shared" si="43"/>
        <v>90707021010000590612</v>
      </c>
    </row>
    <row r="832" spans="1:12" s="45" customFormat="1" ht="12.75" customHeight="1">
      <c r="A832" s="254"/>
      <c r="B832" s="255" t="s">
        <v>544</v>
      </c>
      <c r="C832" s="256" t="s">
        <v>450</v>
      </c>
      <c r="D832" s="281" t="s">
        <v>1167</v>
      </c>
      <c r="E832" s="257" t="s">
        <v>1151</v>
      </c>
      <c r="F832" s="282"/>
      <c r="G832" s="283" t="s">
        <v>548</v>
      </c>
      <c r="H832" s="246">
        <v>272000</v>
      </c>
      <c r="I832" s="252">
        <v>178250</v>
      </c>
      <c r="J832" s="253">
        <v>93750</v>
      </c>
      <c r="K832" s="43" t="str">
        <f>C832 &amp; D832 &amp;E832 &amp; F832 &amp; G832</f>
        <v>90707021010082310000</v>
      </c>
      <c r="L832" s="70" t="s">
        <v>1181</v>
      </c>
    </row>
    <row r="833" spans="1:12" s="45" customFormat="1" ht="22.5" customHeight="1">
      <c r="A833" s="254" t="s">
        <v>674</v>
      </c>
      <c r="B833" s="255" t="s">
        <v>544</v>
      </c>
      <c r="C833" s="256" t="s">
        <v>450</v>
      </c>
      <c r="D833" s="281" t="s">
        <v>1167</v>
      </c>
      <c r="E833" s="257" t="s">
        <v>1151</v>
      </c>
      <c r="F833" s="282"/>
      <c r="G833" s="283" t="s">
        <v>675</v>
      </c>
      <c r="H833" s="246">
        <v>272000</v>
      </c>
      <c r="I833" s="252">
        <v>178250</v>
      </c>
      <c r="J833" s="253">
        <v>93750</v>
      </c>
      <c r="K833" s="43" t="str">
        <f>C833 &amp; D833 &amp;E833 &amp; F833 &amp; G833</f>
        <v>90707021010082310600</v>
      </c>
      <c r="L833" s="70" t="s">
        <v>1182</v>
      </c>
    </row>
    <row r="834" spans="1:12" s="45" customFormat="1" ht="12.75" customHeight="1">
      <c r="A834" s="254" t="s">
        <v>927</v>
      </c>
      <c r="B834" s="255" t="s">
        <v>544</v>
      </c>
      <c r="C834" s="256" t="s">
        <v>450</v>
      </c>
      <c r="D834" s="281" t="s">
        <v>1167</v>
      </c>
      <c r="E834" s="257" t="s">
        <v>1151</v>
      </c>
      <c r="F834" s="282"/>
      <c r="G834" s="283" t="s">
        <v>928</v>
      </c>
      <c r="H834" s="246">
        <v>272000</v>
      </c>
      <c r="I834" s="252">
        <v>178250</v>
      </c>
      <c r="J834" s="253">
        <v>93750</v>
      </c>
      <c r="K834" s="43" t="str">
        <f>C834 &amp; D834 &amp;E834 &amp; F834 &amp; G834</f>
        <v>90707021010082310610</v>
      </c>
      <c r="L834" s="70" t="s">
        <v>1183</v>
      </c>
    </row>
    <row r="835" spans="1:12" s="45" customFormat="1" ht="45" customHeight="1">
      <c r="A835" s="258" t="s">
        <v>1061</v>
      </c>
      <c r="B835" s="259" t="s">
        <v>544</v>
      </c>
      <c r="C835" s="260" t="s">
        <v>450</v>
      </c>
      <c r="D835" s="284" t="s">
        <v>1167</v>
      </c>
      <c r="E835" s="261" t="s">
        <v>1151</v>
      </c>
      <c r="F835" s="285"/>
      <c r="G835" s="286" t="s">
        <v>1062</v>
      </c>
      <c r="H835" s="264">
        <v>272000</v>
      </c>
      <c r="I835" s="265">
        <v>178250</v>
      </c>
      <c r="J835" s="266">
        <f t="shared" si="41"/>
        <v>93750</v>
      </c>
      <c r="K835" s="43" t="str">
        <f t="shared" si="42"/>
        <v>90707021010082310611</v>
      </c>
      <c r="L835" s="53" t="str">
        <f t="shared" si="43"/>
        <v>90707021010082310611</v>
      </c>
    </row>
    <row r="836" spans="1:12" s="45" customFormat="1" ht="12.75" customHeight="1">
      <c r="A836" s="254"/>
      <c r="B836" s="255" t="s">
        <v>544</v>
      </c>
      <c r="C836" s="256" t="s">
        <v>450</v>
      </c>
      <c r="D836" s="281" t="s">
        <v>1167</v>
      </c>
      <c r="E836" s="257" t="s">
        <v>1155</v>
      </c>
      <c r="F836" s="282"/>
      <c r="G836" s="283" t="s">
        <v>548</v>
      </c>
      <c r="H836" s="246">
        <v>627000</v>
      </c>
      <c r="I836" s="252">
        <v>456246</v>
      </c>
      <c r="J836" s="253">
        <v>170754</v>
      </c>
      <c r="K836" s="43" t="str">
        <f>C836 &amp; D836 &amp;E836 &amp; F836 &amp; G836</f>
        <v>90707021010082320000</v>
      </c>
      <c r="L836" s="70" t="s">
        <v>1184</v>
      </c>
    </row>
    <row r="837" spans="1:12" s="45" customFormat="1" ht="22.5" customHeight="1">
      <c r="A837" s="254" t="s">
        <v>674</v>
      </c>
      <c r="B837" s="255" t="s">
        <v>544</v>
      </c>
      <c r="C837" s="256" t="s">
        <v>450</v>
      </c>
      <c r="D837" s="281" t="s">
        <v>1167</v>
      </c>
      <c r="E837" s="257" t="s">
        <v>1155</v>
      </c>
      <c r="F837" s="282"/>
      <c r="G837" s="283" t="s">
        <v>675</v>
      </c>
      <c r="H837" s="246">
        <v>627000</v>
      </c>
      <c r="I837" s="252">
        <v>456246</v>
      </c>
      <c r="J837" s="253">
        <v>170754</v>
      </c>
      <c r="K837" s="43" t="str">
        <f>C837 &amp; D837 &amp;E837 &amp; F837 &amp; G837</f>
        <v>90707021010082320600</v>
      </c>
      <c r="L837" s="70" t="s">
        <v>1185</v>
      </c>
    </row>
    <row r="838" spans="1:12" s="45" customFormat="1" ht="12.75" customHeight="1">
      <c r="A838" s="254" t="s">
        <v>927</v>
      </c>
      <c r="B838" s="255" t="s">
        <v>544</v>
      </c>
      <c r="C838" s="256" t="s">
        <v>450</v>
      </c>
      <c r="D838" s="281" t="s">
        <v>1167</v>
      </c>
      <c r="E838" s="257" t="s">
        <v>1155</v>
      </c>
      <c r="F838" s="282"/>
      <c r="G838" s="283" t="s">
        <v>928</v>
      </c>
      <c r="H838" s="246">
        <v>627000</v>
      </c>
      <c r="I838" s="252">
        <v>456246</v>
      </c>
      <c r="J838" s="253">
        <v>170754</v>
      </c>
      <c r="K838" s="43" t="str">
        <f>C838 &amp; D838 &amp;E838 &amp; F838 &amp; G838</f>
        <v>90707021010082320610</v>
      </c>
      <c r="L838" s="70" t="s">
        <v>1186</v>
      </c>
    </row>
    <row r="839" spans="1:12" s="45" customFormat="1" ht="45" customHeight="1">
      <c r="A839" s="258" t="s">
        <v>1061</v>
      </c>
      <c r="B839" s="259" t="s">
        <v>544</v>
      </c>
      <c r="C839" s="260" t="s">
        <v>450</v>
      </c>
      <c r="D839" s="284" t="s">
        <v>1167</v>
      </c>
      <c r="E839" s="261" t="s">
        <v>1155</v>
      </c>
      <c r="F839" s="285"/>
      <c r="G839" s="286" t="s">
        <v>1062</v>
      </c>
      <c r="H839" s="264">
        <v>627000</v>
      </c>
      <c r="I839" s="265">
        <v>456246</v>
      </c>
      <c r="J839" s="266">
        <f t="shared" si="41"/>
        <v>170754</v>
      </c>
      <c r="K839" s="43" t="str">
        <f t="shared" si="42"/>
        <v>90707021010082320611</v>
      </c>
      <c r="L839" s="53" t="str">
        <f t="shared" si="43"/>
        <v>90707021010082320611</v>
      </c>
    </row>
    <row r="840" spans="1:12" s="45" customFormat="1" ht="12.75" customHeight="1">
      <c r="A840" s="254"/>
      <c r="B840" s="255" t="s">
        <v>544</v>
      </c>
      <c r="C840" s="256" t="s">
        <v>450</v>
      </c>
      <c r="D840" s="281" t="s">
        <v>1167</v>
      </c>
      <c r="E840" s="257" t="s">
        <v>1187</v>
      </c>
      <c r="F840" s="282"/>
      <c r="G840" s="283" t="s">
        <v>548</v>
      </c>
      <c r="H840" s="246">
        <v>29477400</v>
      </c>
      <c r="I840" s="252">
        <v>1465625</v>
      </c>
      <c r="J840" s="253">
        <v>28011775</v>
      </c>
      <c r="K840" s="43" t="str">
        <f>C840 &amp; D840 &amp;E840 &amp; F840 &amp; G840</f>
        <v>907070213200S4330000</v>
      </c>
      <c r="L840" s="70" t="s">
        <v>1188</v>
      </c>
    </row>
    <row r="841" spans="1:12" s="45" customFormat="1" ht="22.5" customHeight="1">
      <c r="A841" s="254" t="s">
        <v>674</v>
      </c>
      <c r="B841" s="255" t="s">
        <v>544</v>
      </c>
      <c r="C841" s="256" t="s">
        <v>450</v>
      </c>
      <c r="D841" s="281" t="s">
        <v>1167</v>
      </c>
      <c r="E841" s="257" t="s">
        <v>1187</v>
      </c>
      <c r="F841" s="282"/>
      <c r="G841" s="283" t="s">
        <v>675</v>
      </c>
      <c r="H841" s="246">
        <v>29477400</v>
      </c>
      <c r="I841" s="252">
        <v>1465625</v>
      </c>
      <c r="J841" s="253">
        <v>28011775</v>
      </c>
      <c r="K841" s="43" t="str">
        <f>C841 &amp; D841 &amp;E841 &amp; F841 &amp; G841</f>
        <v>907070213200S4330600</v>
      </c>
      <c r="L841" s="70" t="s">
        <v>1189</v>
      </c>
    </row>
    <row r="842" spans="1:12" s="45" customFormat="1" ht="12.75" customHeight="1">
      <c r="A842" s="254" t="s">
        <v>927</v>
      </c>
      <c r="B842" s="255" t="s">
        <v>544</v>
      </c>
      <c r="C842" s="256" t="s">
        <v>450</v>
      </c>
      <c r="D842" s="281" t="s">
        <v>1167</v>
      </c>
      <c r="E842" s="257" t="s">
        <v>1187</v>
      </c>
      <c r="F842" s="282"/>
      <c r="G842" s="283" t="s">
        <v>928</v>
      </c>
      <c r="H842" s="246">
        <v>29477400</v>
      </c>
      <c r="I842" s="252">
        <v>1465625</v>
      </c>
      <c r="J842" s="253">
        <v>28011775</v>
      </c>
      <c r="K842" s="43" t="str">
        <f>C842 &amp; D842 &amp;E842 &amp; F842 &amp; G842</f>
        <v>907070213200S4330610</v>
      </c>
      <c r="L842" s="70" t="s">
        <v>1190</v>
      </c>
    </row>
    <row r="843" spans="1:12" s="45" customFormat="1" ht="12.75" customHeight="1">
      <c r="A843" s="258" t="s">
        <v>930</v>
      </c>
      <c r="B843" s="259" t="s">
        <v>544</v>
      </c>
      <c r="C843" s="260" t="s">
        <v>450</v>
      </c>
      <c r="D843" s="284" t="s">
        <v>1167</v>
      </c>
      <c r="E843" s="261" t="s">
        <v>1187</v>
      </c>
      <c r="F843" s="285"/>
      <c r="G843" s="286" t="s">
        <v>931</v>
      </c>
      <c r="H843" s="264">
        <v>29477400</v>
      </c>
      <c r="I843" s="265">
        <v>1465625</v>
      </c>
      <c r="J843" s="266">
        <f t="shared" si="41"/>
        <v>28011775</v>
      </c>
      <c r="K843" s="43" t="str">
        <f t="shared" si="42"/>
        <v>907070213200S4330612</v>
      </c>
      <c r="L843" s="53" t="str">
        <f t="shared" si="43"/>
        <v>907070213200S4330612</v>
      </c>
    </row>
    <row r="844" spans="1:12" s="45" customFormat="1" ht="12.75" customHeight="1">
      <c r="A844" s="254"/>
      <c r="B844" s="255" t="s">
        <v>544</v>
      </c>
      <c r="C844" s="256" t="s">
        <v>450</v>
      </c>
      <c r="D844" s="281" t="s">
        <v>1167</v>
      </c>
      <c r="E844" s="257" t="s">
        <v>1159</v>
      </c>
      <c r="F844" s="282"/>
      <c r="G844" s="283" t="s">
        <v>548</v>
      </c>
      <c r="H844" s="246">
        <v>2870100</v>
      </c>
      <c r="I844" s="252">
        <v>1980000</v>
      </c>
      <c r="J844" s="253">
        <v>890100</v>
      </c>
      <c r="K844" s="43" t="str">
        <f>C844 &amp; D844 &amp;E844 &amp; F844 &amp; G844</f>
        <v>907070299100S4220000</v>
      </c>
      <c r="L844" s="70" t="s">
        <v>1191</v>
      </c>
    </row>
    <row r="845" spans="1:12" s="45" customFormat="1" ht="22.5" customHeight="1">
      <c r="A845" s="254" t="s">
        <v>674</v>
      </c>
      <c r="B845" s="255" t="s">
        <v>544</v>
      </c>
      <c r="C845" s="256" t="s">
        <v>450</v>
      </c>
      <c r="D845" s="281" t="s">
        <v>1167</v>
      </c>
      <c r="E845" s="257" t="s">
        <v>1159</v>
      </c>
      <c r="F845" s="282"/>
      <c r="G845" s="283" t="s">
        <v>675</v>
      </c>
      <c r="H845" s="246">
        <v>2870100</v>
      </c>
      <c r="I845" s="252">
        <v>1980000</v>
      </c>
      <c r="J845" s="253">
        <v>890100</v>
      </c>
      <c r="K845" s="43" t="str">
        <f>C845 &amp; D845 &amp;E845 &amp; F845 &amp; G845</f>
        <v>907070299100S4220600</v>
      </c>
      <c r="L845" s="70" t="s">
        <v>1192</v>
      </c>
    </row>
    <row r="846" spans="1:12" s="45" customFormat="1" ht="12.75" customHeight="1">
      <c r="A846" s="254" t="s">
        <v>927</v>
      </c>
      <c r="B846" s="255" t="s">
        <v>544</v>
      </c>
      <c r="C846" s="256" t="s">
        <v>450</v>
      </c>
      <c r="D846" s="281" t="s">
        <v>1167</v>
      </c>
      <c r="E846" s="257" t="s">
        <v>1159</v>
      </c>
      <c r="F846" s="282"/>
      <c r="G846" s="283" t="s">
        <v>928</v>
      </c>
      <c r="H846" s="246">
        <v>2870100</v>
      </c>
      <c r="I846" s="252">
        <v>1980000</v>
      </c>
      <c r="J846" s="253">
        <v>890100</v>
      </c>
      <c r="K846" s="43" t="str">
        <f>C846 &amp; D846 &amp;E846 &amp; F846 &amp; G846</f>
        <v>907070299100S4220610</v>
      </c>
      <c r="L846" s="70" t="s">
        <v>1193</v>
      </c>
    </row>
    <row r="847" spans="1:12" s="45" customFormat="1" ht="12.75" customHeight="1">
      <c r="A847" s="258" t="s">
        <v>930</v>
      </c>
      <c r="B847" s="259" t="s">
        <v>544</v>
      </c>
      <c r="C847" s="260" t="s">
        <v>450</v>
      </c>
      <c r="D847" s="284" t="s">
        <v>1167</v>
      </c>
      <c r="E847" s="261" t="s">
        <v>1159</v>
      </c>
      <c r="F847" s="285"/>
      <c r="G847" s="286" t="s">
        <v>931</v>
      </c>
      <c r="H847" s="264">
        <v>2870100</v>
      </c>
      <c r="I847" s="265">
        <v>1980000</v>
      </c>
      <c r="J847" s="266">
        <f t="shared" si="41"/>
        <v>890100</v>
      </c>
      <c r="K847" s="43" t="str">
        <f t="shared" si="42"/>
        <v>907070299100S4220612</v>
      </c>
      <c r="L847" s="53" t="str">
        <f t="shared" si="43"/>
        <v>907070299100S4220612</v>
      </c>
    </row>
    <row r="848" spans="1:12" s="45" customFormat="1" ht="12.75" customHeight="1">
      <c r="A848" s="254"/>
      <c r="B848" s="255" t="s">
        <v>544</v>
      </c>
      <c r="C848" s="256" t="s">
        <v>450</v>
      </c>
      <c r="D848" s="281" t="s">
        <v>1167</v>
      </c>
      <c r="E848" s="257" t="s">
        <v>852</v>
      </c>
      <c r="F848" s="282"/>
      <c r="G848" s="283" t="s">
        <v>548</v>
      </c>
      <c r="H848" s="246">
        <v>493200</v>
      </c>
      <c r="I848" s="252">
        <v>262800</v>
      </c>
      <c r="J848" s="253">
        <v>230400</v>
      </c>
      <c r="K848" s="43" t="str">
        <f>C848 &amp; D848 &amp;E848 &amp; F848 &amp; G848</f>
        <v>90707029910071180000</v>
      </c>
      <c r="L848" s="70" t="s">
        <v>1194</v>
      </c>
    </row>
    <row r="849" spans="1:12" s="45" customFormat="1" ht="22.5" customHeight="1">
      <c r="A849" s="254" t="s">
        <v>674</v>
      </c>
      <c r="B849" s="255" t="s">
        <v>544</v>
      </c>
      <c r="C849" s="256" t="s">
        <v>450</v>
      </c>
      <c r="D849" s="281" t="s">
        <v>1167</v>
      </c>
      <c r="E849" s="257" t="s">
        <v>852</v>
      </c>
      <c r="F849" s="282"/>
      <c r="G849" s="283" t="s">
        <v>675</v>
      </c>
      <c r="H849" s="246">
        <v>493200</v>
      </c>
      <c r="I849" s="252">
        <v>262800</v>
      </c>
      <c r="J849" s="253">
        <v>230400</v>
      </c>
      <c r="K849" s="43" t="str">
        <f>C849 &amp; D849 &amp;E849 &amp; F849 &amp; G849</f>
        <v>90707029910071180600</v>
      </c>
      <c r="L849" s="70" t="s">
        <v>1195</v>
      </c>
    </row>
    <row r="850" spans="1:12" s="45" customFormat="1" ht="12.75" customHeight="1">
      <c r="A850" s="254" t="s">
        <v>927</v>
      </c>
      <c r="B850" s="255" t="s">
        <v>544</v>
      </c>
      <c r="C850" s="256" t="s">
        <v>450</v>
      </c>
      <c r="D850" s="281" t="s">
        <v>1167</v>
      </c>
      <c r="E850" s="257" t="s">
        <v>852</v>
      </c>
      <c r="F850" s="282"/>
      <c r="G850" s="283" t="s">
        <v>928</v>
      </c>
      <c r="H850" s="246">
        <v>493200</v>
      </c>
      <c r="I850" s="252">
        <v>262800</v>
      </c>
      <c r="J850" s="253">
        <v>230400</v>
      </c>
      <c r="K850" s="43" t="str">
        <f>C850 &amp; D850 &amp;E850 &amp; F850 &amp; G850</f>
        <v>90707029910071180610</v>
      </c>
      <c r="L850" s="70" t="s">
        <v>1196</v>
      </c>
    </row>
    <row r="851" spans="1:12" s="45" customFormat="1" ht="12.75" customHeight="1">
      <c r="A851" s="258" t="s">
        <v>930</v>
      </c>
      <c r="B851" s="259" t="s">
        <v>544</v>
      </c>
      <c r="C851" s="260" t="s">
        <v>450</v>
      </c>
      <c r="D851" s="284" t="s">
        <v>1167</v>
      </c>
      <c r="E851" s="261" t="s">
        <v>852</v>
      </c>
      <c r="F851" s="285"/>
      <c r="G851" s="286" t="s">
        <v>931</v>
      </c>
      <c r="H851" s="264">
        <v>493200</v>
      </c>
      <c r="I851" s="265">
        <v>262800</v>
      </c>
      <c r="J851" s="266">
        <f t="shared" si="41"/>
        <v>230400</v>
      </c>
      <c r="K851" s="43" t="str">
        <f t="shared" si="42"/>
        <v>90707029910071180612</v>
      </c>
      <c r="L851" s="53" t="str">
        <f t="shared" si="43"/>
        <v>90707029910071180612</v>
      </c>
    </row>
    <row r="852" spans="1:12" s="45" customFormat="1" ht="12.75" customHeight="1">
      <c r="A852" s="254" t="s">
        <v>1055</v>
      </c>
      <c r="B852" s="255" t="s">
        <v>544</v>
      </c>
      <c r="C852" s="256" t="s">
        <v>450</v>
      </c>
      <c r="D852" s="281" t="s">
        <v>1056</v>
      </c>
      <c r="E852" s="257" t="s">
        <v>547</v>
      </c>
      <c r="F852" s="282"/>
      <c r="G852" s="283" t="s">
        <v>548</v>
      </c>
      <c r="H852" s="246">
        <v>28591182</v>
      </c>
      <c r="I852" s="252">
        <v>19549540.109999999</v>
      </c>
      <c r="J852" s="253">
        <v>9041641.8900000006</v>
      </c>
      <c r="K852" s="43" t="str">
        <f>C852 &amp; D852 &amp;E852 &amp; F852 &amp; G852</f>
        <v>90707030000000000000</v>
      </c>
      <c r="L852" s="70" t="s">
        <v>1197</v>
      </c>
    </row>
    <row r="853" spans="1:12" s="45" customFormat="1" ht="12.75" customHeight="1">
      <c r="A853" s="254"/>
      <c r="B853" s="255" t="s">
        <v>544</v>
      </c>
      <c r="C853" s="256" t="s">
        <v>450</v>
      </c>
      <c r="D853" s="281" t="s">
        <v>1056</v>
      </c>
      <c r="E853" s="257" t="s">
        <v>1136</v>
      </c>
      <c r="F853" s="282"/>
      <c r="G853" s="283" t="s">
        <v>548</v>
      </c>
      <c r="H853" s="246">
        <v>22902400</v>
      </c>
      <c r="I853" s="252">
        <v>16401314.210000001</v>
      </c>
      <c r="J853" s="253">
        <v>6501085.79</v>
      </c>
      <c r="K853" s="43" t="str">
        <f>C853 &amp; D853 &amp;E853 &amp; F853 &amp; G853</f>
        <v>90707030210000590000</v>
      </c>
      <c r="L853" s="70" t="s">
        <v>1198</v>
      </c>
    </row>
    <row r="854" spans="1:12" s="45" customFormat="1" ht="22.5" customHeight="1">
      <c r="A854" s="254" t="s">
        <v>674</v>
      </c>
      <c r="B854" s="255" t="s">
        <v>544</v>
      </c>
      <c r="C854" s="256" t="s">
        <v>450</v>
      </c>
      <c r="D854" s="281" t="s">
        <v>1056</v>
      </c>
      <c r="E854" s="257" t="s">
        <v>1136</v>
      </c>
      <c r="F854" s="282"/>
      <c r="G854" s="283" t="s">
        <v>675</v>
      </c>
      <c r="H854" s="246">
        <v>22902400</v>
      </c>
      <c r="I854" s="252">
        <v>16401314.210000001</v>
      </c>
      <c r="J854" s="253">
        <v>6501085.79</v>
      </c>
      <c r="K854" s="43" t="str">
        <f>C854 &amp; D854 &amp;E854 &amp; F854 &amp; G854</f>
        <v>90707030210000590600</v>
      </c>
      <c r="L854" s="70" t="s">
        <v>1199</v>
      </c>
    </row>
    <row r="855" spans="1:12" s="45" customFormat="1" ht="12.75" customHeight="1">
      <c r="A855" s="254" t="s">
        <v>927</v>
      </c>
      <c r="B855" s="255" t="s">
        <v>544</v>
      </c>
      <c r="C855" s="256" t="s">
        <v>450</v>
      </c>
      <c r="D855" s="281" t="s">
        <v>1056</v>
      </c>
      <c r="E855" s="257" t="s">
        <v>1136</v>
      </c>
      <c r="F855" s="282"/>
      <c r="G855" s="283" t="s">
        <v>928</v>
      </c>
      <c r="H855" s="246">
        <v>22902400</v>
      </c>
      <c r="I855" s="252">
        <v>16401314.210000001</v>
      </c>
      <c r="J855" s="253">
        <v>6501085.79</v>
      </c>
      <c r="K855" s="43" t="str">
        <f>C855 &amp; D855 &amp;E855 &amp; F855 &amp; G855</f>
        <v>90707030210000590610</v>
      </c>
      <c r="L855" s="70" t="s">
        <v>1200</v>
      </c>
    </row>
    <row r="856" spans="1:12" s="45" customFormat="1" ht="45" customHeight="1">
      <c r="A856" s="258" t="s">
        <v>1061</v>
      </c>
      <c r="B856" s="259" t="s">
        <v>544</v>
      </c>
      <c r="C856" s="260" t="s">
        <v>450</v>
      </c>
      <c r="D856" s="284" t="s">
        <v>1056</v>
      </c>
      <c r="E856" s="261" t="s">
        <v>1136</v>
      </c>
      <c r="F856" s="285"/>
      <c r="G856" s="286" t="s">
        <v>1062</v>
      </c>
      <c r="H856" s="264">
        <v>22476600</v>
      </c>
      <c r="I856" s="265">
        <v>16252145.24</v>
      </c>
      <c r="J856" s="266">
        <f t="shared" ref="J856:J917" si="44">IF(IF(H856="",0,H856)=0,0,(IF(H856&gt;0,IF(I856&gt;H856,0,H856-I856),IF(I856&gt;H856,H856-I856,0))))</f>
        <v>6224454.7599999998</v>
      </c>
      <c r="K856" s="43" t="str">
        <f t="shared" ref="K856:K917" si="45">C856 &amp; D856 &amp;E856 &amp; F856 &amp; G856</f>
        <v>90707030210000590611</v>
      </c>
      <c r="L856" s="53" t="str">
        <f t="shared" ref="L856:L917" si="46">C856 &amp; D856 &amp;E856 &amp; F856 &amp; G856</f>
        <v>90707030210000590611</v>
      </c>
    </row>
    <row r="857" spans="1:12" s="45" customFormat="1" ht="12.75" customHeight="1">
      <c r="A857" s="258" t="s">
        <v>930</v>
      </c>
      <c r="B857" s="259" t="s">
        <v>544</v>
      </c>
      <c r="C857" s="260" t="s">
        <v>450</v>
      </c>
      <c r="D857" s="284" t="s">
        <v>1056</v>
      </c>
      <c r="E857" s="261" t="s">
        <v>1136</v>
      </c>
      <c r="F857" s="285"/>
      <c r="G857" s="286" t="s">
        <v>931</v>
      </c>
      <c r="H857" s="264">
        <v>425800</v>
      </c>
      <c r="I857" s="265">
        <v>149168.97</v>
      </c>
      <c r="J857" s="266">
        <f t="shared" si="44"/>
        <v>276631.03000000003</v>
      </c>
      <c r="K857" s="43" t="str">
        <f t="shared" si="45"/>
        <v>90707030210000590612</v>
      </c>
      <c r="L857" s="53" t="str">
        <f t="shared" si="46"/>
        <v>90707030210000590612</v>
      </c>
    </row>
    <row r="858" spans="1:12" s="45" customFormat="1" ht="12.75" customHeight="1">
      <c r="A858" s="254"/>
      <c r="B858" s="255" t="s">
        <v>544</v>
      </c>
      <c r="C858" s="256" t="s">
        <v>450</v>
      </c>
      <c r="D858" s="281" t="s">
        <v>1056</v>
      </c>
      <c r="E858" s="257" t="s">
        <v>1144</v>
      </c>
      <c r="F858" s="282"/>
      <c r="G858" s="283" t="s">
        <v>548</v>
      </c>
      <c r="H858" s="246">
        <v>3305100</v>
      </c>
      <c r="I858" s="252">
        <v>1907700</v>
      </c>
      <c r="J858" s="253">
        <v>1397400</v>
      </c>
      <c r="K858" s="43" t="str">
        <f>C858 &amp; D858 &amp;E858 &amp; F858 &amp; G858</f>
        <v>90707030210072030000</v>
      </c>
      <c r="L858" s="70" t="s">
        <v>1201</v>
      </c>
    </row>
    <row r="859" spans="1:12" s="45" customFormat="1" ht="22.5" customHeight="1">
      <c r="A859" s="254" t="s">
        <v>674</v>
      </c>
      <c r="B859" s="255" t="s">
        <v>544</v>
      </c>
      <c r="C859" s="256" t="s">
        <v>450</v>
      </c>
      <c r="D859" s="281" t="s">
        <v>1056</v>
      </c>
      <c r="E859" s="257" t="s">
        <v>1144</v>
      </c>
      <c r="F859" s="282"/>
      <c r="G859" s="283" t="s">
        <v>675</v>
      </c>
      <c r="H859" s="246">
        <v>3305100</v>
      </c>
      <c r="I859" s="252">
        <v>1907700</v>
      </c>
      <c r="J859" s="253">
        <v>1397400</v>
      </c>
      <c r="K859" s="43" t="str">
        <f>C859 &amp; D859 &amp;E859 &amp; F859 &amp; G859</f>
        <v>90707030210072030600</v>
      </c>
      <c r="L859" s="70" t="s">
        <v>1202</v>
      </c>
    </row>
    <row r="860" spans="1:12" s="45" customFormat="1" ht="12.75" customHeight="1">
      <c r="A860" s="254" t="s">
        <v>927</v>
      </c>
      <c r="B860" s="255" t="s">
        <v>544</v>
      </c>
      <c r="C860" s="256" t="s">
        <v>450</v>
      </c>
      <c r="D860" s="281" t="s">
        <v>1056</v>
      </c>
      <c r="E860" s="257" t="s">
        <v>1144</v>
      </c>
      <c r="F860" s="282"/>
      <c r="G860" s="283" t="s">
        <v>928</v>
      </c>
      <c r="H860" s="246">
        <v>3305100</v>
      </c>
      <c r="I860" s="252">
        <v>1907700</v>
      </c>
      <c r="J860" s="253">
        <v>1397400</v>
      </c>
      <c r="K860" s="43" t="str">
        <f>C860 &amp; D860 &amp;E860 &amp; F860 &amp; G860</f>
        <v>90707030210072030610</v>
      </c>
      <c r="L860" s="70" t="s">
        <v>1203</v>
      </c>
    </row>
    <row r="861" spans="1:12" s="45" customFormat="1" ht="45" customHeight="1">
      <c r="A861" s="258" t="s">
        <v>1061</v>
      </c>
      <c r="B861" s="259" t="s">
        <v>544</v>
      </c>
      <c r="C861" s="260" t="s">
        <v>450</v>
      </c>
      <c r="D861" s="284" t="s">
        <v>1056</v>
      </c>
      <c r="E861" s="261" t="s">
        <v>1144</v>
      </c>
      <c r="F861" s="285"/>
      <c r="G861" s="286" t="s">
        <v>1062</v>
      </c>
      <c r="H861" s="264">
        <v>3305100</v>
      </c>
      <c r="I861" s="265">
        <v>1907700</v>
      </c>
      <c r="J861" s="266">
        <f t="shared" si="44"/>
        <v>1397400</v>
      </c>
      <c r="K861" s="43" t="str">
        <f t="shared" si="45"/>
        <v>90707030210072030611</v>
      </c>
      <c r="L861" s="53" t="str">
        <f t="shared" si="46"/>
        <v>90707030210072030611</v>
      </c>
    </row>
    <row r="862" spans="1:12" s="45" customFormat="1" ht="12.75" customHeight="1">
      <c r="A862" s="254"/>
      <c r="B862" s="255" t="s">
        <v>544</v>
      </c>
      <c r="C862" s="256" t="s">
        <v>450</v>
      </c>
      <c r="D862" s="281" t="s">
        <v>1056</v>
      </c>
      <c r="E862" s="257" t="s">
        <v>1204</v>
      </c>
      <c r="F862" s="282"/>
      <c r="G862" s="283" t="s">
        <v>548</v>
      </c>
      <c r="H862" s="246">
        <v>1320900</v>
      </c>
      <c r="I862" s="252">
        <v>774624.9</v>
      </c>
      <c r="J862" s="253">
        <v>546275.1</v>
      </c>
      <c r="K862" s="43" t="str">
        <f>C862 &amp; D862 &amp;E862 &amp; F862 &amp; G862</f>
        <v>90707030210083230000</v>
      </c>
      <c r="L862" s="70" t="s">
        <v>1205</v>
      </c>
    </row>
    <row r="863" spans="1:12" s="45" customFormat="1" ht="22.5" customHeight="1">
      <c r="A863" s="254" t="s">
        <v>674</v>
      </c>
      <c r="B863" s="255" t="s">
        <v>544</v>
      </c>
      <c r="C863" s="256" t="s">
        <v>450</v>
      </c>
      <c r="D863" s="281" t="s">
        <v>1056</v>
      </c>
      <c r="E863" s="257" t="s">
        <v>1204</v>
      </c>
      <c r="F863" s="282"/>
      <c r="G863" s="283" t="s">
        <v>675</v>
      </c>
      <c r="H863" s="246">
        <v>1320900</v>
      </c>
      <c r="I863" s="252">
        <v>774624.9</v>
      </c>
      <c r="J863" s="253">
        <v>546275.1</v>
      </c>
      <c r="K863" s="43" t="str">
        <f>C863 &amp; D863 &amp;E863 &amp; F863 &amp; G863</f>
        <v>90707030210083230600</v>
      </c>
      <c r="L863" s="70" t="s">
        <v>1206</v>
      </c>
    </row>
    <row r="864" spans="1:12" s="45" customFormat="1" ht="12.75" customHeight="1">
      <c r="A864" s="254" t="s">
        <v>927</v>
      </c>
      <c r="B864" s="255" t="s">
        <v>544</v>
      </c>
      <c r="C864" s="256" t="s">
        <v>450</v>
      </c>
      <c r="D864" s="281" t="s">
        <v>1056</v>
      </c>
      <c r="E864" s="257" t="s">
        <v>1204</v>
      </c>
      <c r="F864" s="282"/>
      <c r="G864" s="283" t="s">
        <v>928</v>
      </c>
      <c r="H864" s="246">
        <v>1320900</v>
      </c>
      <c r="I864" s="252">
        <v>774624.9</v>
      </c>
      <c r="J864" s="253">
        <v>546275.1</v>
      </c>
      <c r="K864" s="43" t="str">
        <f>C864 &amp; D864 &amp;E864 &amp; F864 &amp; G864</f>
        <v>90707030210083230610</v>
      </c>
      <c r="L864" s="70" t="s">
        <v>1207</v>
      </c>
    </row>
    <row r="865" spans="1:12" s="45" customFormat="1" ht="45" customHeight="1">
      <c r="A865" s="258" t="s">
        <v>1061</v>
      </c>
      <c r="B865" s="259" t="s">
        <v>544</v>
      </c>
      <c r="C865" s="260" t="s">
        <v>450</v>
      </c>
      <c r="D865" s="284" t="s">
        <v>1056</v>
      </c>
      <c r="E865" s="261" t="s">
        <v>1204</v>
      </c>
      <c r="F865" s="285"/>
      <c r="G865" s="286" t="s">
        <v>1062</v>
      </c>
      <c r="H865" s="264">
        <v>1320900</v>
      </c>
      <c r="I865" s="265">
        <v>774624.9</v>
      </c>
      <c r="J865" s="266">
        <f t="shared" si="44"/>
        <v>546275.1</v>
      </c>
      <c r="K865" s="43" t="str">
        <f t="shared" si="45"/>
        <v>90707030210083230611</v>
      </c>
      <c r="L865" s="53" t="str">
        <f t="shared" si="46"/>
        <v>90707030210083230611</v>
      </c>
    </row>
    <row r="866" spans="1:12" s="45" customFormat="1" ht="12.75" customHeight="1">
      <c r="A866" s="254"/>
      <c r="B866" s="255" t="s">
        <v>544</v>
      </c>
      <c r="C866" s="256" t="s">
        <v>450</v>
      </c>
      <c r="D866" s="281" t="s">
        <v>1056</v>
      </c>
      <c r="E866" s="257" t="s">
        <v>945</v>
      </c>
      <c r="F866" s="282"/>
      <c r="G866" s="283" t="s">
        <v>548</v>
      </c>
      <c r="H866" s="246">
        <v>158582</v>
      </c>
      <c r="I866" s="252">
        <v>100000</v>
      </c>
      <c r="J866" s="253">
        <v>58582</v>
      </c>
      <c r="K866" s="43" t="str">
        <f>C866 &amp; D866 &amp;E866 &amp; F866 &amp; G866</f>
        <v>90707030920029580000</v>
      </c>
      <c r="L866" s="70" t="s">
        <v>1208</v>
      </c>
    </row>
    <row r="867" spans="1:12" s="45" customFormat="1" ht="22.5" customHeight="1">
      <c r="A867" s="254" t="s">
        <v>674</v>
      </c>
      <c r="B867" s="255" t="s">
        <v>544</v>
      </c>
      <c r="C867" s="256" t="s">
        <v>450</v>
      </c>
      <c r="D867" s="281" t="s">
        <v>1056</v>
      </c>
      <c r="E867" s="257" t="s">
        <v>945</v>
      </c>
      <c r="F867" s="282"/>
      <c r="G867" s="283" t="s">
        <v>675</v>
      </c>
      <c r="H867" s="246">
        <v>158582</v>
      </c>
      <c r="I867" s="252">
        <v>100000</v>
      </c>
      <c r="J867" s="253">
        <v>58582</v>
      </c>
      <c r="K867" s="43" t="str">
        <f>C867 &amp; D867 &amp;E867 &amp; F867 &amp; G867</f>
        <v>90707030920029580600</v>
      </c>
      <c r="L867" s="70" t="s">
        <v>1209</v>
      </c>
    </row>
    <row r="868" spans="1:12" s="45" customFormat="1" ht="12.75" customHeight="1">
      <c r="A868" s="254" t="s">
        <v>927</v>
      </c>
      <c r="B868" s="255" t="s">
        <v>544</v>
      </c>
      <c r="C868" s="256" t="s">
        <v>450</v>
      </c>
      <c r="D868" s="281" t="s">
        <v>1056</v>
      </c>
      <c r="E868" s="257" t="s">
        <v>945</v>
      </c>
      <c r="F868" s="282"/>
      <c r="G868" s="283" t="s">
        <v>928</v>
      </c>
      <c r="H868" s="246">
        <v>158582</v>
      </c>
      <c r="I868" s="252">
        <v>100000</v>
      </c>
      <c r="J868" s="253">
        <v>58582</v>
      </c>
      <c r="K868" s="43" t="str">
        <f>C868 &amp; D868 &amp;E868 &amp; F868 &amp; G868</f>
        <v>90707030920029580610</v>
      </c>
      <c r="L868" s="70" t="s">
        <v>1210</v>
      </c>
    </row>
    <row r="869" spans="1:12" s="45" customFormat="1" ht="12.75" customHeight="1">
      <c r="A869" s="258" t="s">
        <v>930</v>
      </c>
      <c r="B869" s="259" t="s">
        <v>544</v>
      </c>
      <c r="C869" s="260" t="s">
        <v>450</v>
      </c>
      <c r="D869" s="284" t="s">
        <v>1056</v>
      </c>
      <c r="E869" s="261" t="s">
        <v>945</v>
      </c>
      <c r="F869" s="285"/>
      <c r="G869" s="286" t="s">
        <v>931</v>
      </c>
      <c r="H869" s="264">
        <v>158582</v>
      </c>
      <c r="I869" s="265">
        <v>100000</v>
      </c>
      <c r="J869" s="266">
        <f t="shared" si="44"/>
        <v>58582</v>
      </c>
      <c r="K869" s="43" t="str">
        <f t="shared" si="45"/>
        <v>90707030920029580612</v>
      </c>
      <c r="L869" s="53" t="str">
        <f t="shared" si="46"/>
        <v>90707030920029580612</v>
      </c>
    </row>
    <row r="870" spans="1:12" s="45" customFormat="1" ht="12.75" customHeight="1">
      <c r="A870" s="254"/>
      <c r="B870" s="255" t="s">
        <v>544</v>
      </c>
      <c r="C870" s="256" t="s">
        <v>450</v>
      </c>
      <c r="D870" s="281" t="s">
        <v>1056</v>
      </c>
      <c r="E870" s="257" t="s">
        <v>953</v>
      </c>
      <c r="F870" s="282"/>
      <c r="G870" s="283" t="s">
        <v>548</v>
      </c>
      <c r="H870" s="246">
        <v>85000</v>
      </c>
      <c r="I870" s="252">
        <v>33312</v>
      </c>
      <c r="J870" s="253">
        <v>51688</v>
      </c>
      <c r="K870" s="43" t="str">
        <f>C870 &amp; D870 &amp;E870 &amp; F870 &amp; G870</f>
        <v>90707031010000590000</v>
      </c>
      <c r="L870" s="70" t="s">
        <v>1211</v>
      </c>
    </row>
    <row r="871" spans="1:12" s="45" customFormat="1" ht="22.5" customHeight="1">
      <c r="A871" s="254" t="s">
        <v>674</v>
      </c>
      <c r="B871" s="255" t="s">
        <v>544</v>
      </c>
      <c r="C871" s="256" t="s">
        <v>450</v>
      </c>
      <c r="D871" s="281" t="s">
        <v>1056</v>
      </c>
      <c r="E871" s="257" t="s">
        <v>953</v>
      </c>
      <c r="F871" s="282"/>
      <c r="G871" s="283" t="s">
        <v>675</v>
      </c>
      <c r="H871" s="246">
        <v>85000</v>
      </c>
      <c r="I871" s="252">
        <v>33312</v>
      </c>
      <c r="J871" s="253">
        <v>51688</v>
      </c>
      <c r="K871" s="43" t="str">
        <f>C871 &amp; D871 &amp;E871 &amp; F871 &amp; G871</f>
        <v>90707031010000590600</v>
      </c>
      <c r="L871" s="70" t="s">
        <v>1212</v>
      </c>
    </row>
    <row r="872" spans="1:12" s="45" customFormat="1" ht="12.75" customHeight="1">
      <c r="A872" s="254" t="s">
        <v>927</v>
      </c>
      <c r="B872" s="255" t="s">
        <v>544</v>
      </c>
      <c r="C872" s="256" t="s">
        <v>450</v>
      </c>
      <c r="D872" s="281" t="s">
        <v>1056</v>
      </c>
      <c r="E872" s="257" t="s">
        <v>953</v>
      </c>
      <c r="F872" s="282"/>
      <c r="G872" s="283" t="s">
        <v>928</v>
      </c>
      <c r="H872" s="246">
        <v>85000</v>
      </c>
      <c r="I872" s="252">
        <v>33312</v>
      </c>
      <c r="J872" s="253">
        <v>51688</v>
      </c>
      <c r="K872" s="43" t="str">
        <f>C872 &amp; D872 &amp;E872 &amp; F872 &amp; G872</f>
        <v>90707031010000590610</v>
      </c>
      <c r="L872" s="70" t="s">
        <v>1213</v>
      </c>
    </row>
    <row r="873" spans="1:12" s="45" customFormat="1" ht="45" customHeight="1">
      <c r="A873" s="258" t="s">
        <v>1061</v>
      </c>
      <c r="B873" s="259" t="s">
        <v>544</v>
      </c>
      <c r="C873" s="260" t="s">
        <v>450</v>
      </c>
      <c r="D873" s="284" t="s">
        <v>1056</v>
      </c>
      <c r="E873" s="261" t="s">
        <v>953</v>
      </c>
      <c r="F873" s="285"/>
      <c r="G873" s="286" t="s">
        <v>1062</v>
      </c>
      <c r="H873" s="264">
        <v>85000</v>
      </c>
      <c r="I873" s="265">
        <v>33312</v>
      </c>
      <c r="J873" s="266">
        <f t="shared" si="44"/>
        <v>51688</v>
      </c>
      <c r="K873" s="43" t="str">
        <f t="shared" si="45"/>
        <v>90707031010000590611</v>
      </c>
      <c r="L873" s="53" t="str">
        <f t="shared" si="46"/>
        <v>90707031010000590611</v>
      </c>
    </row>
    <row r="874" spans="1:12" s="45" customFormat="1" ht="12.75" customHeight="1">
      <c r="A874" s="254"/>
      <c r="B874" s="255" t="s">
        <v>544</v>
      </c>
      <c r="C874" s="256" t="s">
        <v>450</v>
      </c>
      <c r="D874" s="281" t="s">
        <v>1056</v>
      </c>
      <c r="E874" s="257" t="s">
        <v>1151</v>
      </c>
      <c r="F874" s="282"/>
      <c r="G874" s="283" t="s">
        <v>548</v>
      </c>
      <c r="H874" s="246">
        <v>18000</v>
      </c>
      <c r="I874" s="252">
        <v>13500</v>
      </c>
      <c r="J874" s="253">
        <v>4500</v>
      </c>
      <c r="K874" s="43" t="str">
        <f>C874 &amp; D874 &amp;E874 &amp; F874 &amp; G874</f>
        <v>90707031010082310000</v>
      </c>
      <c r="L874" s="70" t="s">
        <v>1214</v>
      </c>
    </row>
    <row r="875" spans="1:12" s="45" customFormat="1" ht="22.5" customHeight="1">
      <c r="A875" s="254" t="s">
        <v>674</v>
      </c>
      <c r="B875" s="255" t="s">
        <v>544</v>
      </c>
      <c r="C875" s="256" t="s">
        <v>450</v>
      </c>
      <c r="D875" s="281" t="s">
        <v>1056</v>
      </c>
      <c r="E875" s="257" t="s">
        <v>1151</v>
      </c>
      <c r="F875" s="282"/>
      <c r="G875" s="283" t="s">
        <v>675</v>
      </c>
      <c r="H875" s="246">
        <v>18000</v>
      </c>
      <c r="I875" s="252">
        <v>13500</v>
      </c>
      <c r="J875" s="253">
        <v>4500</v>
      </c>
      <c r="K875" s="43" t="str">
        <f>C875 &amp; D875 &amp;E875 &amp; F875 &amp; G875</f>
        <v>90707031010082310600</v>
      </c>
      <c r="L875" s="70" t="s">
        <v>1215</v>
      </c>
    </row>
    <row r="876" spans="1:12" s="45" customFormat="1" ht="12.75" customHeight="1">
      <c r="A876" s="254" t="s">
        <v>927</v>
      </c>
      <c r="B876" s="255" t="s">
        <v>544</v>
      </c>
      <c r="C876" s="256" t="s">
        <v>450</v>
      </c>
      <c r="D876" s="281" t="s">
        <v>1056</v>
      </c>
      <c r="E876" s="257" t="s">
        <v>1151</v>
      </c>
      <c r="F876" s="282"/>
      <c r="G876" s="283" t="s">
        <v>928</v>
      </c>
      <c r="H876" s="246">
        <v>18000</v>
      </c>
      <c r="I876" s="252">
        <v>13500</v>
      </c>
      <c r="J876" s="253">
        <v>4500</v>
      </c>
      <c r="K876" s="43" t="str">
        <f>C876 &amp; D876 &amp;E876 &amp; F876 &amp; G876</f>
        <v>90707031010082310610</v>
      </c>
      <c r="L876" s="70" t="s">
        <v>1216</v>
      </c>
    </row>
    <row r="877" spans="1:12" s="45" customFormat="1" ht="45" customHeight="1">
      <c r="A877" s="258" t="s">
        <v>1061</v>
      </c>
      <c r="B877" s="259" t="s">
        <v>544</v>
      </c>
      <c r="C877" s="260" t="s">
        <v>450</v>
      </c>
      <c r="D877" s="284" t="s">
        <v>1056</v>
      </c>
      <c r="E877" s="261" t="s">
        <v>1151</v>
      </c>
      <c r="F877" s="285"/>
      <c r="G877" s="286" t="s">
        <v>1062</v>
      </c>
      <c r="H877" s="264">
        <v>18000</v>
      </c>
      <c r="I877" s="265">
        <v>13500</v>
      </c>
      <c r="J877" s="266">
        <f t="shared" si="44"/>
        <v>4500</v>
      </c>
      <c r="K877" s="43" t="str">
        <f t="shared" si="45"/>
        <v>90707031010082310611</v>
      </c>
      <c r="L877" s="53" t="str">
        <f t="shared" si="46"/>
        <v>90707031010082310611</v>
      </c>
    </row>
    <row r="878" spans="1:12" s="45" customFormat="1" ht="12.75" customHeight="1">
      <c r="A878" s="254"/>
      <c r="B878" s="255" t="s">
        <v>544</v>
      </c>
      <c r="C878" s="256" t="s">
        <v>450</v>
      </c>
      <c r="D878" s="281" t="s">
        <v>1056</v>
      </c>
      <c r="E878" s="257" t="s">
        <v>1155</v>
      </c>
      <c r="F878" s="282"/>
      <c r="G878" s="283" t="s">
        <v>548</v>
      </c>
      <c r="H878" s="246">
        <v>95000</v>
      </c>
      <c r="I878" s="252">
        <v>65178</v>
      </c>
      <c r="J878" s="253">
        <v>29822</v>
      </c>
      <c r="K878" s="43" t="str">
        <f>C878 &amp; D878 &amp;E878 &amp; F878 &amp; G878</f>
        <v>90707031010082320000</v>
      </c>
      <c r="L878" s="70" t="s">
        <v>1217</v>
      </c>
    </row>
    <row r="879" spans="1:12" s="45" customFormat="1" ht="22.5" customHeight="1">
      <c r="A879" s="254" t="s">
        <v>674</v>
      </c>
      <c r="B879" s="255" t="s">
        <v>544</v>
      </c>
      <c r="C879" s="256" t="s">
        <v>450</v>
      </c>
      <c r="D879" s="281" t="s">
        <v>1056</v>
      </c>
      <c r="E879" s="257" t="s">
        <v>1155</v>
      </c>
      <c r="F879" s="282"/>
      <c r="G879" s="283" t="s">
        <v>675</v>
      </c>
      <c r="H879" s="246">
        <v>95000</v>
      </c>
      <c r="I879" s="252">
        <v>65178</v>
      </c>
      <c r="J879" s="253">
        <v>29822</v>
      </c>
      <c r="K879" s="43" t="str">
        <f>C879 &amp; D879 &amp;E879 &amp; F879 &amp; G879</f>
        <v>90707031010082320600</v>
      </c>
      <c r="L879" s="70" t="s">
        <v>1218</v>
      </c>
    </row>
    <row r="880" spans="1:12" s="45" customFormat="1" ht="12.75" customHeight="1">
      <c r="A880" s="254" t="s">
        <v>927</v>
      </c>
      <c r="B880" s="255" t="s">
        <v>544</v>
      </c>
      <c r="C880" s="256" t="s">
        <v>450</v>
      </c>
      <c r="D880" s="281" t="s">
        <v>1056</v>
      </c>
      <c r="E880" s="257" t="s">
        <v>1155</v>
      </c>
      <c r="F880" s="282"/>
      <c r="G880" s="283" t="s">
        <v>928</v>
      </c>
      <c r="H880" s="246">
        <v>95000</v>
      </c>
      <c r="I880" s="252">
        <v>65178</v>
      </c>
      <c r="J880" s="253">
        <v>29822</v>
      </c>
      <c r="K880" s="43" t="str">
        <f>C880 &amp; D880 &amp;E880 &amp; F880 &amp; G880</f>
        <v>90707031010082320610</v>
      </c>
      <c r="L880" s="70" t="s">
        <v>1219</v>
      </c>
    </row>
    <row r="881" spans="1:12" s="45" customFormat="1" ht="45" customHeight="1">
      <c r="A881" s="258" t="s">
        <v>1061</v>
      </c>
      <c r="B881" s="259" t="s">
        <v>544</v>
      </c>
      <c r="C881" s="260" t="s">
        <v>450</v>
      </c>
      <c r="D881" s="284" t="s">
        <v>1056</v>
      </c>
      <c r="E881" s="261" t="s">
        <v>1155</v>
      </c>
      <c r="F881" s="285"/>
      <c r="G881" s="286" t="s">
        <v>1062</v>
      </c>
      <c r="H881" s="264">
        <v>95000</v>
      </c>
      <c r="I881" s="265">
        <v>65178</v>
      </c>
      <c r="J881" s="266">
        <f t="shared" si="44"/>
        <v>29822</v>
      </c>
      <c r="K881" s="43" t="str">
        <f t="shared" si="45"/>
        <v>90707031010082320611</v>
      </c>
      <c r="L881" s="53" t="str">
        <f t="shared" si="46"/>
        <v>90707031010082320611</v>
      </c>
    </row>
    <row r="882" spans="1:12" s="45" customFormat="1" ht="12.75" customHeight="1">
      <c r="A882" s="254"/>
      <c r="B882" s="255" t="s">
        <v>544</v>
      </c>
      <c r="C882" s="256" t="s">
        <v>450</v>
      </c>
      <c r="D882" s="281" t="s">
        <v>1056</v>
      </c>
      <c r="E882" s="257" t="s">
        <v>1018</v>
      </c>
      <c r="F882" s="282"/>
      <c r="G882" s="283" t="s">
        <v>548</v>
      </c>
      <c r="H882" s="246">
        <v>330000</v>
      </c>
      <c r="I882" s="252">
        <v>198311</v>
      </c>
      <c r="J882" s="253">
        <v>131689</v>
      </c>
      <c r="K882" s="43" t="str">
        <f>C882 &amp; D882 &amp;E882 &amp; F882 &amp; G882</f>
        <v>90707031310082950000</v>
      </c>
      <c r="L882" s="70" t="s">
        <v>1220</v>
      </c>
    </row>
    <row r="883" spans="1:12" s="45" customFormat="1" ht="22.5" customHeight="1">
      <c r="A883" s="254" t="s">
        <v>674</v>
      </c>
      <c r="B883" s="255" t="s">
        <v>544</v>
      </c>
      <c r="C883" s="256" t="s">
        <v>450</v>
      </c>
      <c r="D883" s="281" t="s">
        <v>1056</v>
      </c>
      <c r="E883" s="257" t="s">
        <v>1018</v>
      </c>
      <c r="F883" s="282"/>
      <c r="G883" s="283" t="s">
        <v>675</v>
      </c>
      <c r="H883" s="246">
        <v>330000</v>
      </c>
      <c r="I883" s="252">
        <v>198311</v>
      </c>
      <c r="J883" s="253">
        <v>131689</v>
      </c>
      <c r="K883" s="43" t="str">
        <f>C883 &amp; D883 &amp;E883 &amp; F883 &amp; G883</f>
        <v>90707031310082950600</v>
      </c>
      <c r="L883" s="70" t="s">
        <v>1221</v>
      </c>
    </row>
    <row r="884" spans="1:12" s="45" customFormat="1" ht="12.75" customHeight="1">
      <c r="A884" s="254" t="s">
        <v>927</v>
      </c>
      <c r="B884" s="255" t="s">
        <v>544</v>
      </c>
      <c r="C884" s="256" t="s">
        <v>450</v>
      </c>
      <c r="D884" s="281" t="s">
        <v>1056</v>
      </c>
      <c r="E884" s="257" t="s">
        <v>1018</v>
      </c>
      <c r="F884" s="282"/>
      <c r="G884" s="283" t="s">
        <v>928</v>
      </c>
      <c r="H884" s="246">
        <v>330000</v>
      </c>
      <c r="I884" s="252">
        <v>198311</v>
      </c>
      <c r="J884" s="253">
        <v>131689</v>
      </c>
      <c r="K884" s="43" t="str">
        <f>C884 &amp; D884 &amp;E884 &amp; F884 &amp; G884</f>
        <v>90707031310082950610</v>
      </c>
      <c r="L884" s="70" t="s">
        <v>1222</v>
      </c>
    </row>
    <row r="885" spans="1:12" s="45" customFormat="1" ht="12.75" customHeight="1">
      <c r="A885" s="258" t="s">
        <v>930</v>
      </c>
      <c r="B885" s="259" t="s">
        <v>544</v>
      </c>
      <c r="C885" s="260" t="s">
        <v>450</v>
      </c>
      <c r="D885" s="284" t="s">
        <v>1056</v>
      </c>
      <c r="E885" s="261" t="s">
        <v>1018</v>
      </c>
      <c r="F885" s="285"/>
      <c r="G885" s="286" t="s">
        <v>931</v>
      </c>
      <c r="H885" s="264">
        <v>330000</v>
      </c>
      <c r="I885" s="265">
        <v>198311</v>
      </c>
      <c r="J885" s="266">
        <f t="shared" si="44"/>
        <v>131689</v>
      </c>
      <c r="K885" s="43" t="str">
        <f t="shared" si="45"/>
        <v>90707031310082950612</v>
      </c>
      <c r="L885" s="53" t="str">
        <f t="shared" si="46"/>
        <v>90707031310082950612</v>
      </c>
    </row>
    <row r="886" spans="1:12" s="45" customFormat="1" ht="12.75" customHeight="1">
      <c r="A886" s="254"/>
      <c r="B886" s="255" t="s">
        <v>544</v>
      </c>
      <c r="C886" s="256" t="s">
        <v>450</v>
      </c>
      <c r="D886" s="281" t="s">
        <v>1056</v>
      </c>
      <c r="E886" s="257" t="s">
        <v>1223</v>
      </c>
      <c r="F886" s="282"/>
      <c r="G886" s="283" t="s">
        <v>548</v>
      </c>
      <c r="H886" s="246">
        <v>36200</v>
      </c>
      <c r="I886" s="252">
        <v>35600</v>
      </c>
      <c r="J886" s="253">
        <v>600</v>
      </c>
      <c r="K886" s="43" t="str">
        <f>C886 &amp; D886 &amp;E886 &amp; F886 &amp; G886</f>
        <v>90707032110082900000</v>
      </c>
      <c r="L886" s="70" t="s">
        <v>1224</v>
      </c>
    </row>
    <row r="887" spans="1:12" s="45" customFormat="1" ht="22.5" customHeight="1">
      <c r="A887" s="254" t="s">
        <v>674</v>
      </c>
      <c r="B887" s="255" t="s">
        <v>544</v>
      </c>
      <c r="C887" s="256" t="s">
        <v>450</v>
      </c>
      <c r="D887" s="281" t="s">
        <v>1056</v>
      </c>
      <c r="E887" s="257" t="s">
        <v>1223</v>
      </c>
      <c r="F887" s="282"/>
      <c r="G887" s="283" t="s">
        <v>675</v>
      </c>
      <c r="H887" s="246">
        <v>36200</v>
      </c>
      <c r="I887" s="252">
        <v>35600</v>
      </c>
      <c r="J887" s="253">
        <v>600</v>
      </c>
      <c r="K887" s="43" t="str">
        <f>C887 &amp; D887 &amp;E887 &amp; F887 &amp; G887</f>
        <v>90707032110082900600</v>
      </c>
      <c r="L887" s="70" t="s">
        <v>1225</v>
      </c>
    </row>
    <row r="888" spans="1:12" s="45" customFormat="1" ht="12.75" customHeight="1">
      <c r="A888" s="254" t="s">
        <v>927</v>
      </c>
      <c r="B888" s="255" t="s">
        <v>544</v>
      </c>
      <c r="C888" s="256" t="s">
        <v>450</v>
      </c>
      <c r="D888" s="281" t="s">
        <v>1056</v>
      </c>
      <c r="E888" s="257" t="s">
        <v>1223</v>
      </c>
      <c r="F888" s="282"/>
      <c r="G888" s="283" t="s">
        <v>928</v>
      </c>
      <c r="H888" s="246">
        <v>36200</v>
      </c>
      <c r="I888" s="252">
        <v>35600</v>
      </c>
      <c r="J888" s="253">
        <v>600</v>
      </c>
      <c r="K888" s="43" t="str">
        <f>C888 &amp; D888 &amp;E888 &amp; F888 &amp; G888</f>
        <v>90707032110082900610</v>
      </c>
      <c r="L888" s="70" t="s">
        <v>1226</v>
      </c>
    </row>
    <row r="889" spans="1:12" s="45" customFormat="1" ht="45" customHeight="1">
      <c r="A889" s="258" t="s">
        <v>1061</v>
      </c>
      <c r="B889" s="259" t="s">
        <v>544</v>
      </c>
      <c r="C889" s="260" t="s">
        <v>450</v>
      </c>
      <c r="D889" s="284" t="s">
        <v>1056</v>
      </c>
      <c r="E889" s="261" t="s">
        <v>1223</v>
      </c>
      <c r="F889" s="285"/>
      <c r="G889" s="286" t="s">
        <v>1062</v>
      </c>
      <c r="H889" s="264">
        <v>36200</v>
      </c>
      <c r="I889" s="265">
        <v>35600</v>
      </c>
      <c r="J889" s="266">
        <f t="shared" si="44"/>
        <v>600</v>
      </c>
      <c r="K889" s="43" t="str">
        <f t="shared" si="45"/>
        <v>90707032110082900611</v>
      </c>
      <c r="L889" s="53" t="str">
        <f t="shared" si="46"/>
        <v>90707032110082900611</v>
      </c>
    </row>
    <row r="890" spans="1:12" s="45" customFormat="1" ht="12.75" customHeight="1">
      <c r="A890" s="254"/>
      <c r="B890" s="255" t="s">
        <v>544</v>
      </c>
      <c r="C890" s="256" t="s">
        <v>450</v>
      </c>
      <c r="D890" s="281" t="s">
        <v>1056</v>
      </c>
      <c r="E890" s="257" t="s">
        <v>1227</v>
      </c>
      <c r="F890" s="282"/>
      <c r="G890" s="283" t="s">
        <v>548</v>
      </c>
      <c r="H890" s="246">
        <v>20000</v>
      </c>
      <c r="I890" s="252">
        <v>20000</v>
      </c>
      <c r="J890" s="253">
        <v>0</v>
      </c>
      <c r="K890" s="43" t="str">
        <f>C890 &amp; D890 &amp;E890 &amp; F890 &amp; G890</f>
        <v>90707032110082930000</v>
      </c>
      <c r="L890" s="70" t="s">
        <v>1228</v>
      </c>
    </row>
    <row r="891" spans="1:12" s="45" customFormat="1" ht="22.5" customHeight="1">
      <c r="A891" s="254" t="s">
        <v>674</v>
      </c>
      <c r="B891" s="255" t="s">
        <v>544</v>
      </c>
      <c r="C891" s="256" t="s">
        <v>450</v>
      </c>
      <c r="D891" s="281" t="s">
        <v>1056</v>
      </c>
      <c r="E891" s="257" t="s">
        <v>1227</v>
      </c>
      <c r="F891" s="282"/>
      <c r="G891" s="283" t="s">
        <v>675</v>
      </c>
      <c r="H891" s="246">
        <v>20000</v>
      </c>
      <c r="I891" s="252">
        <v>20000</v>
      </c>
      <c r="J891" s="253">
        <v>0</v>
      </c>
      <c r="K891" s="43" t="str">
        <f>C891 &amp; D891 &amp;E891 &amp; F891 &amp; G891</f>
        <v>90707032110082930600</v>
      </c>
      <c r="L891" s="70" t="s">
        <v>1229</v>
      </c>
    </row>
    <row r="892" spans="1:12" s="45" customFormat="1" ht="12.75" customHeight="1">
      <c r="A892" s="254" t="s">
        <v>927</v>
      </c>
      <c r="B892" s="255" t="s">
        <v>544</v>
      </c>
      <c r="C892" s="256" t="s">
        <v>450</v>
      </c>
      <c r="D892" s="281" t="s">
        <v>1056</v>
      </c>
      <c r="E892" s="257" t="s">
        <v>1227</v>
      </c>
      <c r="F892" s="282"/>
      <c r="G892" s="283" t="s">
        <v>928</v>
      </c>
      <c r="H892" s="246">
        <v>20000</v>
      </c>
      <c r="I892" s="252">
        <v>20000</v>
      </c>
      <c r="J892" s="253">
        <v>0</v>
      </c>
      <c r="K892" s="43" t="str">
        <f>C892 &amp; D892 &amp;E892 &amp; F892 &amp; G892</f>
        <v>90707032110082930610</v>
      </c>
      <c r="L892" s="70" t="s">
        <v>1230</v>
      </c>
    </row>
    <row r="893" spans="1:12" s="45" customFormat="1" ht="45" customHeight="1">
      <c r="A893" s="258" t="s">
        <v>1061</v>
      </c>
      <c r="B893" s="259" t="s">
        <v>544</v>
      </c>
      <c r="C893" s="260" t="s">
        <v>450</v>
      </c>
      <c r="D893" s="284" t="s">
        <v>1056</v>
      </c>
      <c r="E893" s="261" t="s">
        <v>1227</v>
      </c>
      <c r="F893" s="285"/>
      <c r="G893" s="286" t="s">
        <v>1062</v>
      </c>
      <c r="H893" s="264">
        <v>20000</v>
      </c>
      <c r="I893" s="265">
        <v>20000</v>
      </c>
      <c r="J893" s="266">
        <f t="shared" si="44"/>
        <v>0</v>
      </c>
      <c r="K893" s="43" t="str">
        <f t="shared" si="45"/>
        <v>90707032110082930611</v>
      </c>
      <c r="L893" s="53" t="str">
        <f t="shared" si="46"/>
        <v>90707032110082930611</v>
      </c>
    </row>
    <row r="894" spans="1:12" s="45" customFormat="1" ht="12.75" customHeight="1">
      <c r="A894" s="254"/>
      <c r="B894" s="255" t="s">
        <v>544</v>
      </c>
      <c r="C894" s="256" t="s">
        <v>450</v>
      </c>
      <c r="D894" s="281" t="s">
        <v>1056</v>
      </c>
      <c r="E894" s="257" t="s">
        <v>1231</v>
      </c>
      <c r="F894" s="282"/>
      <c r="G894" s="283" t="s">
        <v>548</v>
      </c>
      <c r="H894" s="246">
        <v>40000</v>
      </c>
      <c r="I894" s="252">
        <v>0</v>
      </c>
      <c r="J894" s="253">
        <v>40000</v>
      </c>
      <c r="K894" s="43" t="str">
        <f>C894 &amp; D894 &amp;E894 &amp; F894 &amp; G894</f>
        <v>90707032110082940000</v>
      </c>
      <c r="L894" s="70" t="s">
        <v>1232</v>
      </c>
    </row>
    <row r="895" spans="1:12" s="45" customFormat="1" ht="22.5" customHeight="1">
      <c r="A895" s="254" t="s">
        <v>674</v>
      </c>
      <c r="B895" s="255" t="s">
        <v>544</v>
      </c>
      <c r="C895" s="256" t="s">
        <v>450</v>
      </c>
      <c r="D895" s="281" t="s">
        <v>1056</v>
      </c>
      <c r="E895" s="257" t="s">
        <v>1231</v>
      </c>
      <c r="F895" s="282"/>
      <c r="G895" s="283" t="s">
        <v>675</v>
      </c>
      <c r="H895" s="246">
        <v>40000</v>
      </c>
      <c r="I895" s="252">
        <v>0</v>
      </c>
      <c r="J895" s="253">
        <v>40000</v>
      </c>
      <c r="K895" s="43" t="str">
        <f>C895 &amp; D895 &amp;E895 &amp; F895 &amp; G895</f>
        <v>90707032110082940600</v>
      </c>
      <c r="L895" s="70" t="s">
        <v>1233</v>
      </c>
    </row>
    <row r="896" spans="1:12" s="45" customFormat="1" ht="12.75" customHeight="1">
      <c r="A896" s="254" t="s">
        <v>927</v>
      </c>
      <c r="B896" s="255" t="s">
        <v>544</v>
      </c>
      <c r="C896" s="256" t="s">
        <v>450</v>
      </c>
      <c r="D896" s="281" t="s">
        <v>1056</v>
      </c>
      <c r="E896" s="257" t="s">
        <v>1231</v>
      </c>
      <c r="F896" s="282"/>
      <c r="G896" s="283" t="s">
        <v>928</v>
      </c>
      <c r="H896" s="246">
        <v>40000</v>
      </c>
      <c r="I896" s="252">
        <v>0</v>
      </c>
      <c r="J896" s="253">
        <v>40000</v>
      </c>
      <c r="K896" s="43" t="str">
        <f>C896 &amp; D896 &amp;E896 &amp; F896 &amp; G896</f>
        <v>90707032110082940610</v>
      </c>
      <c r="L896" s="70" t="s">
        <v>1234</v>
      </c>
    </row>
    <row r="897" spans="1:12" s="45" customFormat="1" ht="45" customHeight="1">
      <c r="A897" s="258" t="s">
        <v>1061</v>
      </c>
      <c r="B897" s="259" t="s">
        <v>544</v>
      </c>
      <c r="C897" s="260" t="s">
        <v>450</v>
      </c>
      <c r="D897" s="284" t="s">
        <v>1056</v>
      </c>
      <c r="E897" s="261" t="s">
        <v>1231</v>
      </c>
      <c r="F897" s="285"/>
      <c r="G897" s="286" t="s">
        <v>1062</v>
      </c>
      <c r="H897" s="264">
        <v>40000</v>
      </c>
      <c r="I897" s="265">
        <v>0</v>
      </c>
      <c r="J897" s="266">
        <f t="shared" si="44"/>
        <v>40000</v>
      </c>
      <c r="K897" s="43" t="str">
        <f t="shared" si="45"/>
        <v>90707032110082940611</v>
      </c>
      <c r="L897" s="53" t="str">
        <f t="shared" si="46"/>
        <v>90707032110082940611</v>
      </c>
    </row>
    <row r="898" spans="1:12" s="45" customFormat="1" ht="12.75" customHeight="1">
      <c r="A898" s="254"/>
      <c r="B898" s="255" t="s">
        <v>544</v>
      </c>
      <c r="C898" s="256" t="s">
        <v>450</v>
      </c>
      <c r="D898" s="281" t="s">
        <v>1056</v>
      </c>
      <c r="E898" s="257" t="s">
        <v>852</v>
      </c>
      <c r="F898" s="282"/>
      <c r="G898" s="283" t="s">
        <v>548</v>
      </c>
      <c r="H898" s="246">
        <v>280000</v>
      </c>
      <c r="I898" s="252">
        <v>0</v>
      </c>
      <c r="J898" s="253">
        <v>280000</v>
      </c>
      <c r="K898" s="43" t="str">
        <f>C898 &amp; D898 &amp;E898 &amp; F898 &amp; G898</f>
        <v>90707039910071180000</v>
      </c>
      <c r="L898" s="70" t="s">
        <v>1235</v>
      </c>
    </row>
    <row r="899" spans="1:12" s="45" customFormat="1" ht="22.5" customHeight="1">
      <c r="A899" s="254" t="s">
        <v>674</v>
      </c>
      <c r="B899" s="255" t="s">
        <v>544</v>
      </c>
      <c r="C899" s="256" t="s">
        <v>450</v>
      </c>
      <c r="D899" s="281" t="s">
        <v>1056</v>
      </c>
      <c r="E899" s="257" t="s">
        <v>852</v>
      </c>
      <c r="F899" s="282"/>
      <c r="G899" s="283" t="s">
        <v>675</v>
      </c>
      <c r="H899" s="246">
        <v>280000</v>
      </c>
      <c r="I899" s="252">
        <v>0</v>
      </c>
      <c r="J899" s="253">
        <v>280000</v>
      </c>
      <c r="K899" s="43" t="str">
        <f>C899 &amp; D899 &amp;E899 &amp; F899 &amp; G899</f>
        <v>90707039910071180600</v>
      </c>
      <c r="L899" s="70" t="s">
        <v>1236</v>
      </c>
    </row>
    <row r="900" spans="1:12" s="45" customFormat="1" ht="12.75" customHeight="1">
      <c r="A900" s="254" t="s">
        <v>927</v>
      </c>
      <c r="B900" s="255" t="s">
        <v>544</v>
      </c>
      <c r="C900" s="256" t="s">
        <v>450</v>
      </c>
      <c r="D900" s="281" t="s">
        <v>1056</v>
      </c>
      <c r="E900" s="257" t="s">
        <v>852</v>
      </c>
      <c r="F900" s="282"/>
      <c r="G900" s="283" t="s">
        <v>928</v>
      </c>
      <c r="H900" s="246">
        <v>280000</v>
      </c>
      <c r="I900" s="252">
        <v>0</v>
      </c>
      <c r="J900" s="253">
        <v>280000</v>
      </c>
      <c r="K900" s="43" t="str">
        <f>C900 &amp; D900 &amp;E900 &amp; F900 &amp; G900</f>
        <v>90707039910071180610</v>
      </c>
      <c r="L900" s="70" t="s">
        <v>1237</v>
      </c>
    </row>
    <row r="901" spans="1:12" s="45" customFormat="1" ht="12.75" customHeight="1">
      <c r="A901" s="258" t="s">
        <v>930</v>
      </c>
      <c r="B901" s="259" t="s">
        <v>544</v>
      </c>
      <c r="C901" s="260" t="s">
        <v>450</v>
      </c>
      <c r="D901" s="284" t="s">
        <v>1056</v>
      </c>
      <c r="E901" s="261" t="s">
        <v>852</v>
      </c>
      <c r="F901" s="285"/>
      <c r="G901" s="286" t="s">
        <v>931</v>
      </c>
      <c r="H901" s="264">
        <v>280000</v>
      </c>
      <c r="I901" s="265">
        <v>0</v>
      </c>
      <c r="J901" s="266">
        <f t="shared" si="44"/>
        <v>280000</v>
      </c>
      <c r="K901" s="43" t="str">
        <f t="shared" si="45"/>
        <v>90707039910071180612</v>
      </c>
      <c r="L901" s="53" t="str">
        <f t="shared" si="46"/>
        <v>90707039910071180612</v>
      </c>
    </row>
    <row r="902" spans="1:12" s="45" customFormat="1" ht="12.75" customHeight="1">
      <c r="A902" s="254" t="s">
        <v>872</v>
      </c>
      <c r="B902" s="255" t="s">
        <v>544</v>
      </c>
      <c r="C902" s="256" t="s">
        <v>450</v>
      </c>
      <c r="D902" s="281" t="s">
        <v>873</v>
      </c>
      <c r="E902" s="257" t="s">
        <v>547</v>
      </c>
      <c r="F902" s="282"/>
      <c r="G902" s="283" t="s">
        <v>548</v>
      </c>
      <c r="H902" s="246">
        <v>1769600</v>
      </c>
      <c r="I902" s="252">
        <v>1769506.32</v>
      </c>
      <c r="J902" s="253">
        <v>93.68</v>
      </c>
      <c r="K902" s="43" t="str">
        <f>C902 &amp; D902 &amp;E902 &amp; F902 &amp; G902</f>
        <v>90707070000000000000</v>
      </c>
      <c r="L902" s="70" t="s">
        <v>1238</v>
      </c>
    </row>
    <row r="903" spans="1:12" s="45" customFormat="1" ht="12.75" customHeight="1">
      <c r="A903" s="254"/>
      <c r="B903" s="255" t="s">
        <v>544</v>
      </c>
      <c r="C903" s="256" t="s">
        <v>450</v>
      </c>
      <c r="D903" s="281" t="s">
        <v>873</v>
      </c>
      <c r="E903" s="257" t="s">
        <v>1239</v>
      </c>
      <c r="F903" s="282"/>
      <c r="G903" s="283" t="s">
        <v>548</v>
      </c>
      <c r="H903" s="246">
        <v>1769600</v>
      </c>
      <c r="I903" s="252">
        <v>1769506.32</v>
      </c>
      <c r="J903" s="253">
        <v>93.68</v>
      </c>
      <c r="K903" s="43" t="str">
        <f>C903 &amp; D903 &amp;E903 &amp; F903 &amp; G903</f>
        <v>907070704200S3130000</v>
      </c>
      <c r="L903" s="70" t="s">
        <v>1240</v>
      </c>
    </row>
    <row r="904" spans="1:12" s="45" customFormat="1" ht="22.5" customHeight="1">
      <c r="A904" s="254" t="s">
        <v>674</v>
      </c>
      <c r="B904" s="255" t="s">
        <v>544</v>
      </c>
      <c r="C904" s="256" t="s">
        <v>450</v>
      </c>
      <c r="D904" s="281" t="s">
        <v>873</v>
      </c>
      <c r="E904" s="257" t="s">
        <v>1239</v>
      </c>
      <c r="F904" s="282"/>
      <c r="G904" s="283" t="s">
        <v>675</v>
      </c>
      <c r="H904" s="246">
        <v>1769600</v>
      </c>
      <c r="I904" s="252">
        <v>1769506.32</v>
      </c>
      <c r="J904" s="253">
        <v>93.68</v>
      </c>
      <c r="K904" s="43" t="str">
        <f>C904 &amp; D904 &amp;E904 &amp; F904 &amp; G904</f>
        <v>907070704200S3130600</v>
      </c>
      <c r="L904" s="70" t="s">
        <v>1241</v>
      </c>
    </row>
    <row r="905" spans="1:12" s="45" customFormat="1" ht="12.75" customHeight="1">
      <c r="A905" s="254" t="s">
        <v>927</v>
      </c>
      <c r="B905" s="255" t="s">
        <v>544</v>
      </c>
      <c r="C905" s="256" t="s">
        <v>450</v>
      </c>
      <c r="D905" s="281" t="s">
        <v>873</v>
      </c>
      <c r="E905" s="257" t="s">
        <v>1239</v>
      </c>
      <c r="F905" s="282"/>
      <c r="G905" s="283" t="s">
        <v>928</v>
      </c>
      <c r="H905" s="246">
        <v>1769600</v>
      </c>
      <c r="I905" s="252">
        <v>1769506.32</v>
      </c>
      <c r="J905" s="253">
        <v>93.68</v>
      </c>
      <c r="K905" s="43" t="str">
        <f>C905 &amp; D905 &amp;E905 &amp; F905 &amp; G905</f>
        <v>907070704200S3130610</v>
      </c>
      <c r="L905" s="70" t="s">
        <v>1242</v>
      </c>
    </row>
    <row r="906" spans="1:12" s="45" customFormat="1" ht="12.75" customHeight="1">
      <c r="A906" s="258" t="s">
        <v>930</v>
      </c>
      <c r="B906" s="259" t="s">
        <v>544</v>
      </c>
      <c r="C906" s="260" t="s">
        <v>450</v>
      </c>
      <c r="D906" s="284" t="s">
        <v>873</v>
      </c>
      <c r="E906" s="261" t="s">
        <v>1239</v>
      </c>
      <c r="F906" s="285"/>
      <c r="G906" s="286" t="s">
        <v>931</v>
      </c>
      <c r="H906" s="264">
        <v>1769600</v>
      </c>
      <c r="I906" s="265">
        <v>1769506.32</v>
      </c>
      <c r="J906" s="266">
        <f t="shared" si="44"/>
        <v>93.679999999934807</v>
      </c>
      <c r="K906" s="43" t="str">
        <f t="shared" si="45"/>
        <v>907070704200S3130612</v>
      </c>
      <c r="L906" s="53" t="str">
        <f t="shared" si="46"/>
        <v>907070704200S3130612</v>
      </c>
    </row>
    <row r="907" spans="1:12" s="45" customFormat="1" ht="12.75" customHeight="1">
      <c r="A907" s="254" t="s">
        <v>1243</v>
      </c>
      <c r="B907" s="255" t="s">
        <v>544</v>
      </c>
      <c r="C907" s="256" t="s">
        <v>450</v>
      </c>
      <c r="D907" s="281" t="s">
        <v>1244</v>
      </c>
      <c r="E907" s="257" t="s">
        <v>547</v>
      </c>
      <c r="F907" s="282"/>
      <c r="G907" s="283" t="s">
        <v>548</v>
      </c>
      <c r="H907" s="246">
        <v>11713900</v>
      </c>
      <c r="I907" s="252">
        <v>8249980.6500000004</v>
      </c>
      <c r="J907" s="253">
        <v>3463919.35</v>
      </c>
      <c r="K907" s="43" t="str">
        <f>C907 &amp; D907 &amp;E907 &amp; F907 &amp; G907</f>
        <v>90707090000000000000</v>
      </c>
      <c r="L907" s="70" t="s">
        <v>1245</v>
      </c>
    </row>
    <row r="908" spans="1:12" s="45" customFormat="1" ht="12.75" customHeight="1">
      <c r="A908" s="254"/>
      <c r="B908" s="255" t="s">
        <v>544</v>
      </c>
      <c r="C908" s="256" t="s">
        <v>450</v>
      </c>
      <c r="D908" s="281" t="s">
        <v>1244</v>
      </c>
      <c r="E908" s="257" t="s">
        <v>1246</v>
      </c>
      <c r="F908" s="282"/>
      <c r="G908" s="283" t="s">
        <v>548</v>
      </c>
      <c r="H908" s="246">
        <v>4535800</v>
      </c>
      <c r="I908" s="252">
        <v>2967531.31</v>
      </c>
      <c r="J908" s="253">
        <v>1568268.69</v>
      </c>
      <c r="K908" s="43" t="str">
        <f>C908 &amp; D908 &amp;E908 &amp; F908 &amp; G908</f>
        <v>90707090220000110000</v>
      </c>
      <c r="L908" s="70" t="s">
        <v>1247</v>
      </c>
    </row>
    <row r="909" spans="1:12" s="45" customFormat="1" ht="56.25" customHeight="1">
      <c r="A909" s="254" t="s">
        <v>558</v>
      </c>
      <c r="B909" s="255" t="s">
        <v>544</v>
      </c>
      <c r="C909" s="256" t="s">
        <v>450</v>
      </c>
      <c r="D909" s="281" t="s">
        <v>1244</v>
      </c>
      <c r="E909" s="257" t="s">
        <v>1246</v>
      </c>
      <c r="F909" s="282"/>
      <c r="G909" s="283" t="s">
        <v>86</v>
      </c>
      <c r="H909" s="246">
        <v>4535800</v>
      </c>
      <c r="I909" s="252">
        <v>2967531.31</v>
      </c>
      <c r="J909" s="253">
        <v>1568268.69</v>
      </c>
      <c r="K909" s="43" t="str">
        <f>C909 &amp; D909 &amp;E909 &amp; F909 &amp; G909</f>
        <v>90707090220000110100</v>
      </c>
      <c r="L909" s="70" t="s">
        <v>1248</v>
      </c>
    </row>
    <row r="910" spans="1:12" s="45" customFormat="1" ht="22.5" customHeight="1">
      <c r="A910" s="254" t="s">
        <v>560</v>
      </c>
      <c r="B910" s="255" t="s">
        <v>544</v>
      </c>
      <c r="C910" s="256" t="s">
        <v>450</v>
      </c>
      <c r="D910" s="281" t="s">
        <v>1244</v>
      </c>
      <c r="E910" s="257" t="s">
        <v>1246</v>
      </c>
      <c r="F910" s="282"/>
      <c r="G910" s="283" t="s">
        <v>561</v>
      </c>
      <c r="H910" s="246">
        <v>4535800</v>
      </c>
      <c r="I910" s="252">
        <v>2967531.31</v>
      </c>
      <c r="J910" s="253">
        <v>1568268.69</v>
      </c>
      <c r="K910" s="43" t="str">
        <f>C910 &amp; D910 &amp;E910 &amp; F910 &amp; G910</f>
        <v>90707090220000110120</v>
      </c>
      <c r="L910" s="70" t="s">
        <v>1249</v>
      </c>
    </row>
    <row r="911" spans="1:12" s="45" customFormat="1" ht="22.5" customHeight="1">
      <c r="A911" s="258" t="s">
        <v>563</v>
      </c>
      <c r="B911" s="259" t="s">
        <v>544</v>
      </c>
      <c r="C911" s="260" t="s">
        <v>450</v>
      </c>
      <c r="D911" s="284" t="s">
        <v>1244</v>
      </c>
      <c r="E911" s="261" t="s">
        <v>1246</v>
      </c>
      <c r="F911" s="285"/>
      <c r="G911" s="286" t="s">
        <v>564</v>
      </c>
      <c r="H911" s="264">
        <v>3294400</v>
      </c>
      <c r="I911" s="265">
        <v>2196703.17</v>
      </c>
      <c r="J911" s="266">
        <f t="shared" si="44"/>
        <v>1097696.83</v>
      </c>
      <c r="K911" s="43" t="str">
        <f t="shared" si="45"/>
        <v>90707090220000110121</v>
      </c>
      <c r="L911" s="53" t="str">
        <f t="shared" si="46"/>
        <v>90707090220000110121</v>
      </c>
    </row>
    <row r="912" spans="1:12" s="45" customFormat="1" ht="33.75" customHeight="1">
      <c r="A912" s="258" t="s">
        <v>565</v>
      </c>
      <c r="B912" s="259" t="s">
        <v>544</v>
      </c>
      <c r="C912" s="260" t="s">
        <v>450</v>
      </c>
      <c r="D912" s="284" t="s">
        <v>1244</v>
      </c>
      <c r="E912" s="261" t="s">
        <v>1246</v>
      </c>
      <c r="F912" s="285"/>
      <c r="G912" s="286" t="s">
        <v>566</v>
      </c>
      <c r="H912" s="264">
        <v>191600</v>
      </c>
      <c r="I912" s="265">
        <v>125464</v>
      </c>
      <c r="J912" s="266">
        <f t="shared" si="44"/>
        <v>66136</v>
      </c>
      <c r="K912" s="43" t="str">
        <f t="shared" si="45"/>
        <v>90707090220000110122</v>
      </c>
      <c r="L912" s="53" t="str">
        <f t="shared" si="46"/>
        <v>90707090220000110122</v>
      </c>
    </row>
    <row r="913" spans="1:12" s="45" customFormat="1" ht="33.75" customHeight="1">
      <c r="A913" s="258" t="s">
        <v>567</v>
      </c>
      <c r="B913" s="259" t="s">
        <v>544</v>
      </c>
      <c r="C913" s="260" t="s">
        <v>450</v>
      </c>
      <c r="D913" s="284" t="s">
        <v>1244</v>
      </c>
      <c r="E913" s="261" t="s">
        <v>1246</v>
      </c>
      <c r="F913" s="285"/>
      <c r="G913" s="286" t="s">
        <v>568</v>
      </c>
      <c r="H913" s="264">
        <v>1049800</v>
      </c>
      <c r="I913" s="265">
        <v>645364.14</v>
      </c>
      <c r="J913" s="266">
        <f t="shared" si="44"/>
        <v>404435.86</v>
      </c>
      <c r="K913" s="43" t="str">
        <f t="shared" si="45"/>
        <v>90707090220000110129</v>
      </c>
      <c r="L913" s="53" t="str">
        <f t="shared" si="46"/>
        <v>90707090220000110129</v>
      </c>
    </row>
    <row r="914" spans="1:12" s="45" customFormat="1" ht="12.75" customHeight="1">
      <c r="A914" s="254"/>
      <c r="B914" s="255" t="s">
        <v>544</v>
      </c>
      <c r="C914" s="256" t="s">
        <v>450</v>
      </c>
      <c r="D914" s="281" t="s">
        <v>1244</v>
      </c>
      <c r="E914" s="257" t="s">
        <v>1250</v>
      </c>
      <c r="F914" s="282"/>
      <c r="G914" s="283" t="s">
        <v>548</v>
      </c>
      <c r="H914" s="246">
        <v>1017200</v>
      </c>
      <c r="I914" s="252">
        <v>605417.75</v>
      </c>
      <c r="J914" s="253">
        <v>411782.25</v>
      </c>
      <c r="K914" s="43" t="str">
        <f>C914 &amp; D914 &amp;E914 &amp; F914 &amp; G914</f>
        <v>90707090220000190000</v>
      </c>
      <c r="L914" s="70" t="s">
        <v>1251</v>
      </c>
    </row>
    <row r="915" spans="1:12" s="45" customFormat="1" ht="22.5" customHeight="1">
      <c r="A915" s="254" t="s">
        <v>571</v>
      </c>
      <c r="B915" s="255" t="s">
        <v>544</v>
      </c>
      <c r="C915" s="256" t="s">
        <v>450</v>
      </c>
      <c r="D915" s="281" t="s">
        <v>1244</v>
      </c>
      <c r="E915" s="257" t="s">
        <v>1250</v>
      </c>
      <c r="F915" s="282"/>
      <c r="G915" s="283" t="s">
        <v>544</v>
      </c>
      <c r="H915" s="246">
        <v>1017200</v>
      </c>
      <c r="I915" s="252">
        <v>605417.75</v>
      </c>
      <c r="J915" s="253">
        <v>411782.25</v>
      </c>
      <c r="K915" s="43" t="str">
        <f>C915 &amp; D915 &amp;E915 &amp; F915 &amp; G915</f>
        <v>90707090220000190200</v>
      </c>
      <c r="L915" s="70" t="s">
        <v>1252</v>
      </c>
    </row>
    <row r="916" spans="1:12" s="45" customFormat="1" ht="22.5" customHeight="1">
      <c r="A916" s="254" t="s">
        <v>573</v>
      </c>
      <c r="B916" s="255" t="s">
        <v>544</v>
      </c>
      <c r="C916" s="256" t="s">
        <v>450</v>
      </c>
      <c r="D916" s="281" t="s">
        <v>1244</v>
      </c>
      <c r="E916" s="257" t="s">
        <v>1250</v>
      </c>
      <c r="F916" s="282"/>
      <c r="G916" s="283" t="s">
        <v>574</v>
      </c>
      <c r="H916" s="246">
        <v>1017200</v>
      </c>
      <c r="I916" s="252">
        <v>605417.75</v>
      </c>
      <c r="J916" s="253">
        <v>411782.25</v>
      </c>
      <c r="K916" s="43" t="str">
        <f>C916 &amp; D916 &amp;E916 &amp; F916 &amp; G916</f>
        <v>90707090220000190240</v>
      </c>
      <c r="L916" s="70" t="s">
        <v>1253</v>
      </c>
    </row>
    <row r="917" spans="1:12" s="45" customFormat="1" ht="12.75" customHeight="1">
      <c r="A917" s="258" t="s">
        <v>576</v>
      </c>
      <c r="B917" s="259" t="s">
        <v>544</v>
      </c>
      <c r="C917" s="260" t="s">
        <v>450</v>
      </c>
      <c r="D917" s="284" t="s">
        <v>1244</v>
      </c>
      <c r="E917" s="261" t="s">
        <v>1250</v>
      </c>
      <c r="F917" s="285"/>
      <c r="G917" s="286" t="s">
        <v>577</v>
      </c>
      <c r="H917" s="264">
        <v>1017200</v>
      </c>
      <c r="I917" s="265">
        <v>605417.75</v>
      </c>
      <c r="J917" s="266">
        <f t="shared" si="44"/>
        <v>411782.25</v>
      </c>
      <c r="K917" s="43" t="str">
        <f t="shared" si="45"/>
        <v>90707090220000190244</v>
      </c>
      <c r="L917" s="53" t="str">
        <f t="shared" si="46"/>
        <v>90707090220000190244</v>
      </c>
    </row>
    <row r="918" spans="1:12" s="45" customFormat="1" ht="12.75" customHeight="1">
      <c r="A918" s="254"/>
      <c r="B918" s="255" t="s">
        <v>544</v>
      </c>
      <c r="C918" s="256" t="s">
        <v>450</v>
      </c>
      <c r="D918" s="281" t="s">
        <v>1244</v>
      </c>
      <c r="E918" s="257" t="s">
        <v>1254</v>
      </c>
      <c r="F918" s="282"/>
      <c r="G918" s="283" t="s">
        <v>548</v>
      </c>
      <c r="H918" s="246">
        <v>883200</v>
      </c>
      <c r="I918" s="252">
        <v>618533</v>
      </c>
      <c r="J918" s="253">
        <v>264667</v>
      </c>
      <c r="K918" s="43" t="str">
        <f>C918 &amp; D918 &amp;E918 &amp; F918 &amp; G918</f>
        <v>90707090220072040000</v>
      </c>
      <c r="L918" s="70" t="s">
        <v>1255</v>
      </c>
    </row>
    <row r="919" spans="1:12" s="45" customFormat="1" ht="56.25" customHeight="1">
      <c r="A919" s="254" t="s">
        <v>558</v>
      </c>
      <c r="B919" s="255" t="s">
        <v>544</v>
      </c>
      <c r="C919" s="256" t="s">
        <v>450</v>
      </c>
      <c r="D919" s="281" t="s">
        <v>1244</v>
      </c>
      <c r="E919" s="257" t="s">
        <v>1254</v>
      </c>
      <c r="F919" s="282"/>
      <c r="G919" s="283" t="s">
        <v>86</v>
      </c>
      <c r="H919" s="246">
        <v>855900</v>
      </c>
      <c r="I919" s="252">
        <v>598778</v>
      </c>
      <c r="J919" s="253">
        <v>257122</v>
      </c>
      <c r="K919" s="43" t="str">
        <f>C919 &amp; D919 &amp;E919 &amp; F919 &amp; G919</f>
        <v>90707090220072040100</v>
      </c>
      <c r="L919" s="70" t="s">
        <v>1256</v>
      </c>
    </row>
    <row r="920" spans="1:12" s="45" customFormat="1" ht="22.5" customHeight="1">
      <c r="A920" s="254" t="s">
        <v>560</v>
      </c>
      <c r="B920" s="255" t="s">
        <v>544</v>
      </c>
      <c r="C920" s="256" t="s">
        <v>450</v>
      </c>
      <c r="D920" s="281" t="s">
        <v>1244</v>
      </c>
      <c r="E920" s="257" t="s">
        <v>1254</v>
      </c>
      <c r="F920" s="282"/>
      <c r="G920" s="283" t="s">
        <v>561</v>
      </c>
      <c r="H920" s="246">
        <v>855900</v>
      </c>
      <c r="I920" s="252">
        <v>598778</v>
      </c>
      <c r="J920" s="253">
        <v>257122</v>
      </c>
      <c r="K920" s="43" t="str">
        <f>C920 &amp; D920 &amp;E920 &amp; F920 &amp; G920</f>
        <v>90707090220072040120</v>
      </c>
      <c r="L920" s="70" t="s">
        <v>1257</v>
      </c>
    </row>
    <row r="921" spans="1:12" s="45" customFormat="1" ht="22.5" customHeight="1">
      <c r="A921" s="258" t="s">
        <v>563</v>
      </c>
      <c r="B921" s="259" t="s">
        <v>544</v>
      </c>
      <c r="C921" s="260" t="s">
        <v>450</v>
      </c>
      <c r="D921" s="284" t="s">
        <v>1244</v>
      </c>
      <c r="E921" s="261" t="s">
        <v>1254</v>
      </c>
      <c r="F921" s="285"/>
      <c r="G921" s="286" t="s">
        <v>564</v>
      </c>
      <c r="H921" s="264">
        <v>584200</v>
      </c>
      <c r="I921" s="265">
        <v>415413.44</v>
      </c>
      <c r="J921" s="266">
        <f t="shared" ref="J921:J983" si="47">IF(IF(H921="",0,H921)=0,0,(IF(H921&gt;0,IF(I921&gt;H921,0,H921-I921),IF(I921&gt;H921,H921-I921,0))))</f>
        <v>168786.56</v>
      </c>
      <c r="K921" s="43" t="str">
        <f t="shared" ref="K921:K983" si="48">C921 &amp; D921 &amp;E921 &amp; F921 &amp; G921</f>
        <v>90707090220072040121</v>
      </c>
      <c r="L921" s="53" t="str">
        <f t="shared" ref="L921:L983" si="49">C921 &amp; D921 &amp;E921 &amp; F921 &amp; G921</f>
        <v>90707090220072040121</v>
      </c>
    </row>
    <row r="922" spans="1:12" s="45" customFormat="1" ht="33.75" customHeight="1">
      <c r="A922" s="258" t="s">
        <v>565</v>
      </c>
      <c r="B922" s="259" t="s">
        <v>544</v>
      </c>
      <c r="C922" s="260" t="s">
        <v>450</v>
      </c>
      <c r="D922" s="284" t="s">
        <v>1244</v>
      </c>
      <c r="E922" s="261" t="s">
        <v>1254</v>
      </c>
      <c r="F922" s="285"/>
      <c r="G922" s="286" t="s">
        <v>566</v>
      </c>
      <c r="H922" s="264">
        <v>75100</v>
      </c>
      <c r="I922" s="265">
        <v>50286.400000000001</v>
      </c>
      <c r="J922" s="266">
        <f t="shared" si="47"/>
        <v>24813.599999999999</v>
      </c>
      <c r="K922" s="43" t="str">
        <f t="shared" si="48"/>
        <v>90707090220072040122</v>
      </c>
      <c r="L922" s="53" t="str">
        <f t="shared" si="49"/>
        <v>90707090220072040122</v>
      </c>
    </row>
    <row r="923" spans="1:12" s="45" customFormat="1" ht="33.75" customHeight="1">
      <c r="A923" s="258" t="s">
        <v>567</v>
      </c>
      <c r="B923" s="259" t="s">
        <v>544</v>
      </c>
      <c r="C923" s="260" t="s">
        <v>450</v>
      </c>
      <c r="D923" s="284" t="s">
        <v>1244</v>
      </c>
      <c r="E923" s="261" t="s">
        <v>1254</v>
      </c>
      <c r="F923" s="285"/>
      <c r="G923" s="286" t="s">
        <v>568</v>
      </c>
      <c r="H923" s="264">
        <v>196600</v>
      </c>
      <c r="I923" s="265">
        <v>133078.16</v>
      </c>
      <c r="J923" s="266">
        <f t="shared" si="47"/>
        <v>63521.84</v>
      </c>
      <c r="K923" s="43" t="str">
        <f t="shared" si="48"/>
        <v>90707090220072040129</v>
      </c>
      <c r="L923" s="53" t="str">
        <f t="shared" si="49"/>
        <v>90707090220072040129</v>
      </c>
    </row>
    <row r="924" spans="1:12" s="45" customFormat="1" ht="22.5" customHeight="1">
      <c r="A924" s="254" t="s">
        <v>571</v>
      </c>
      <c r="B924" s="255" t="s">
        <v>544</v>
      </c>
      <c r="C924" s="256" t="s">
        <v>450</v>
      </c>
      <c r="D924" s="281" t="s">
        <v>1244</v>
      </c>
      <c r="E924" s="257" t="s">
        <v>1254</v>
      </c>
      <c r="F924" s="282"/>
      <c r="G924" s="283" t="s">
        <v>544</v>
      </c>
      <c r="H924" s="246">
        <v>27300</v>
      </c>
      <c r="I924" s="252">
        <v>19755</v>
      </c>
      <c r="J924" s="253">
        <v>7545</v>
      </c>
      <c r="K924" s="43" t="str">
        <f>C924 &amp; D924 &amp;E924 &amp; F924 &amp; G924</f>
        <v>90707090220072040200</v>
      </c>
      <c r="L924" s="70" t="s">
        <v>1258</v>
      </c>
    </row>
    <row r="925" spans="1:12" s="45" customFormat="1" ht="22.5" customHeight="1">
      <c r="A925" s="254" t="s">
        <v>573</v>
      </c>
      <c r="B925" s="255" t="s">
        <v>544</v>
      </c>
      <c r="C925" s="256" t="s">
        <v>450</v>
      </c>
      <c r="D925" s="281" t="s">
        <v>1244</v>
      </c>
      <c r="E925" s="257" t="s">
        <v>1254</v>
      </c>
      <c r="F925" s="282"/>
      <c r="G925" s="283" t="s">
        <v>574</v>
      </c>
      <c r="H925" s="246">
        <v>27300</v>
      </c>
      <c r="I925" s="252">
        <v>19755</v>
      </c>
      <c r="J925" s="253">
        <v>7545</v>
      </c>
      <c r="K925" s="43" t="str">
        <f>C925 &amp; D925 &amp;E925 &amp; F925 &amp; G925</f>
        <v>90707090220072040240</v>
      </c>
      <c r="L925" s="70" t="s">
        <v>1259</v>
      </c>
    </row>
    <row r="926" spans="1:12" s="45" customFormat="1" ht="12.75" customHeight="1">
      <c r="A926" s="258" t="s">
        <v>576</v>
      </c>
      <c r="B926" s="259" t="s">
        <v>544</v>
      </c>
      <c r="C926" s="260" t="s">
        <v>450</v>
      </c>
      <c r="D926" s="284" t="s">
        <v>1244</v>
      </c>
      <c r="E926" s="261" t="s">
        <v>1254</v>
      </c>
      <c r="F926" s="285"/>
      <c r="G926" s="286" t="s">
        <v>577</v>
      </c>
      <c r="H926" s="264">
        <v>27300</v>
      </c>
      <c r="I926" s="265">
        <v>19755</v>
      </c>
      <c r="J926" s="266">
        <f t="shared" si="47"/>
        <v>7545</v>
      </c>
      <c r="K926" s="43" t="str">
        <f t="shared" si="48"/>
        <v>90707090220072040244</v>
      </c>
      <c r="L926" s="53" t="str">
        <f t="shared" si="49"/>
        <v>90707090220072040244</v>
      </c>
    </row>
    <row r="927" spans="1:12" s="45" customFormat="1" ht="12.75" customHeight="1">
      <c r="A927" s="254"/>
      <c r="B927" s="255" t="s">
        <v>544</v>
      </c>
      <c r="C927" s="256" t="s">
        <v>450</v>
      </c>
      <c r="D927" s="281" t="s">
        <v>1244</v>
      </c>
      <c r="E927" s="257" t="s">
        <v>1260</v>
      </c>
      <c r="F927" s="282"/>
      <c r="G927" s="283" t="s">
        <v>548</v>
      </c>
      <c r="H927" s="246">
        <v>10000</v>
      </c>
      <c r="I927" s="252">
        <v>3440.65</v>
      </c>
      <c r="J927" s="253">
        <v>6559.35</v>
      </c>
      <c r="K927" s="43" t="str">
        <f>C927 &amp; D927 &amp;E927 &amp; F927 &amp; G927</f>
        <v>90707090220082980000</v>
      </c>
      <c r="L927" s="70" t="s">
        <v>1261</v>
      </c>
    </row>
    <row r="928" spans="1:12" s="45" customFormat="1" ht="12.75" customHeight="1">
      <c r="A928" s="254" t="s">
        <v>610</v>
      </c>
      <c r="B928" s="255" t="s">
        <v>544</v>
      </c>
      <c r="C928" s="256" t="s">
        <v>450</v>
      </c>
      <c r="D928" s="281" t="s">
        <v>1244</v>
      </c>
      <c r="E928" s="257" t="s">
        <v>1260</v>
      </c>
      <c r="F928" s="282"/>
      <c r="G928" s="283" t="s">
        <v>611</v>
      </c>
      <c r="H928" s="246">
        <v>10000</v>
      </c>
      <c r="I928" s="252">
        <v>3440.65</v>
      </c>
      <c r="J928" s="253">
        <v>6559.35</v>
      </c>
      <c r="K928" s="43" t="str">
        <f>C928 &amp; D928 &amp;E928 &amp; F928 &amp; G928</f>
        <v>90707090220082980800</v>
      </c>
      <c r="L928" s="70" t="s">
        <v>1262</v>
      </c>
    </row>
    <row r="929" spans="1:12" s="45" customFormat="1" ht="12.75" customHeight="1">
      <c r="A929" s="254" t="s">
        <v>613</v>
      </c>
      <c r="B929" s="255" t="s">
        <v>544</v>
      </c>
      <c r="C929" s="256" t="s">
        <v>450</v>
      </c>
      <c r="D929" s="281" t="s">
        <v>1244</v>
      </c>
      <c r="E929" s="257" t="s">
        <v>1260</v>
      </c>
      <c r="F929" s="282"/>
      <c r="G929" s="283" t="s">
        <v>614</v>
      </c>
      <c r="H929" s="246">
        <v>10000</v>
      </c>
      <c r="I929" s="252">
        <v>3440.65</v>
      </c>
      <c r="J929" s="253">
        <v>6559.35</v>
      </c>
      <c r="K929" s="43" t="str">
        <f>C929 &amp; D929 &amp;E929 &amp; F929 &amp; G929</f>
        <v>90707090220082980850</v>
      </c>
      <c r="L929" s="70" t="s">
        <v>1263</v>
      </c>
    </row>
    <row r="930" spans="1:12" s="45" customFormat="1" ht="22.5" customHeight="1">
      <c r="A930" s="258" t="s">
        <v>616</v>
      </c>
      <c r="B930" s="259" t="s">
        <v>544</v>
      </c>
      <c r="C930" s="260" t="s">
        <v>450</v>
      </c>
      <c r="D930" s="284" t="s">
        <v>1244</v>
      </c>
      <c r="E930" s="261" t="s">
        <v>1260</v>
      </c>
      <c r="F930" s="285"/>
      <c r="G930" s="286" t="s">
        <v>617</v>
      </c>
      <c r="H930" s="264">
        <v>6000</v>
      </c>
      <c r="I930" s="265">
        <v>2772</v>
      </c>
      <c r="J930" s="266">
        <f t="shared" si="47"/>
        <v>3228</v>
      </c>
      <c r="K930" s="43" t="str">
        <f t="shared" si="48"/>
        <v>90707090220082980851</v>
      </c>
      <c r="L930" s="53" t="str">
        <f t="shared" si="49"/>
        <v>90707090220082980851</v>
      </c>
    </row>
    <row r="931" spans="1:12" s="45" customFormat="1" ht="12.75" customHeight="1">
      <c r="A931" s="258" t="s">
        <v>618</v>
      </c>
      <c r="B931" s="259" t="s">
        <v>544</v>
      </c>
      <c r="C931" s="260" t="s">
        <v>450</v>
      </c>
      <c r="D931" s="284" t="s">
        <v>1244</v>
      </c>
      <c r="E931" s="261" t="s">
        <v>1260</v>
      </c>
      <c r="F931" s="285"/>
      <c r="G931" s="286" t="s">
        <v>619</v>
      </c>
      <c r="H931" s="264">
        <v>1500</v>
      </c>
      <c r="I931" s="265">
        <v>666</v>
      </c>
      <c r="J931" s="266">
        <f t="shared" si="47"/>
        <v>834</v>
      </c>
      <c r="K931" s="43" t="str">
        <f t="shared" si="48"/>
        <v>90707090220082980852</v>
      </c>
      <c r="L931" s="53" t="str">
        <f t="shared" si="49"/>
        <v>90707090220082980852</v>
      </c>
    </row>
    <row r="932" spans="1:12" s="45" customFormat="1" ht="12.75" customHeight="1">
      <c r="A932" s="258" t="s">
        <v>620</v>
      </c>
      <c r="B932" s="259" t="s">
        <v>544</v>
      </c>
      <c r="C932" s="260" t="s">
        <v>450</v>
      </c>
      <c r="D932" s="284" t="s">
        <v>1244</v>
      </c>
      <c r="E932" s="261" t="s">
        <v>1260</v>
      </c>
      <c r="F932" s="285"/>
      <c r="G932" s="286" t="s">
        <v>621</v>
      </c>
      <c r="H932" s="264">
        <v>2500</v>
      </c>
      <c r="I932" s="265">
        <v>2.65</v>
      </c>
      <c r="J932" s="266">
        <f t="shared" si="47"/>
        <v>2497.35</v>
      </c>
      <c r="K932" s="43" t="str">
        <f t="shared" si="48"/>
        <v>90707090220082980853</v>
      </c>
      <c r="L932" s="53" t="str">
        <f t="shared" si="49"/>
        <v>90707090220082980853</v>
      </c>
    </row>
    <row r="933" spans="1:12" s="45" customFormat="1" ht="12.75" customHeight="1">
      <c r="A933" s="254"/>
      <c r="B933" s="255" t="s">
        <v>544</v>
      </c>
      <c r="C933" s="256" t="s">
        <v>450</v>
      </c>
      <c r="D933" s="281" t="s">
        <v>1244</v>
      </c>
      <c r="E933" s="257" t="s">
        <v>1264</v>
      </c>
      <c r="F933" s="282"/>
      <c r="G933" s="283" t="s">
        <v>548</v>
      </c>
      <c r="H933" s="246">
        <v>5267700</v>
      </c>
      <c r="I933" s="252">
        <v>4055057.94</v>
      </c>
      <c r="J933" s="253">
        <v>1212642.06</v>
      </c>
      <c r="K933" s="43" t="str">
        <f>C933 &amp; D933 &amp;E933 &amp; F933 &amp; G933</f>
        <v>90707090220099990000</v>
      </c>
      <c r="L933" s="70" t="s">
        <v>1265</v>
      </c>
    </row>
    <row r="934" spans="1:12" s="45" customFormat="1" ht="56.25" customHeight="1">
      <c r="A934" s="254" t="s">
        <v>558</v>
      </c>
      <c r="B934" s="255" t="s">
        <v>544</v>
      </c>
      <c r="C934" s="256" t="s">
        <v>450</v>
      </c>
      <c r="D934" s="281" t="s">
        <v>1244</v>
      </c>
      <c r="E934" s="257" t="s">
        <v>1264</v>
      </c>
      <c r="F934" s="282"/>
      <c r="G934" s="283" t="s">
        <v>86</v>
      </c>
      <c r="H934" s="246">
        <v>4865500</v>
      </c>
      <c r="I934" s="252">
        <v>3867571.61</v>
      </c>
      <c r="J934" s="253">
        <v>997928.39</v>
      </c>
      <c r="K934" s="43" t="str">
        <f>C934 &amp; D934 &amp;E934 &amp; F934 &amp; G934</f>
        <v>90707090220099990100</v>
      </c>
      <c r="L934" s="70" t="s">
        <v>1266</v>
      </c>
    </row>
    <row r="935" spans="1:12" s="45" customFormat="1" ht="22.5" customHeight="1">
      <c r="A935" s="254" t="s">
        <v>560</v>
      </c>
      <c r="B935" s="255" t="s">
        <v>544</v>
      </c>
      <c r="C935" s="256" t="s">
        <v>450</v>
      </c>
      <c r="D935" s="281" t="s">
        <v>1244</v>
      </c>
      <c r="E935" s="257" t="s">
        <v>1264</v>
      </c>
      <c r="F935" s="282"/>
      <c r="G935" s="283" t="s">
        <v>561</v>
      </c>
      <c r="H935" s="246">
        <v>4865500</v>
      </c>
      <c r="I935" s="252">
        <v>3867571.61</v>
      </c>
      <c r="J935" s="253">
        <v>997928.39</v>
      </c>
      <c r="K935" s="43" t="str">
        <f>C935 &amp; D935 &amp;E935 &amp; F935 &amp; G935</f>
        <v>90707090220099990120</v>
      </c>
      <c r="L935" s="70" t="s">
        <v>1267</v>
      </c>
    </row>
    <row r="936" spans="1:12" s="45" customFormat="1" ht="22.5" customHeight="1">
      <c r="A936" s="258" t="s">
        <v>563</v>
      </c>
      <c r="B936" s="259" t="s">
        <v>544</v>
      </c>
      <c r="C936" s="260" t="s">
        <v>450</v>
      </c>
      <c r="D936" s="284" t="s">
        <v>1244</v>
      </c>
      <c r="E936" s="261" t="s">
        <v>1264</v>
      </c>
      <c r="F936" s="285"/>
      <c r="G936" s="286" t="s">
        <v>564</v>
      </c>
      <c r="H936" s="264">
        <v>3736900</v>
      </c>
      <c r="I936" s="265">
        <v>3023773.34</v>
      </c>
      <c r="J936" s="266">
        <f t="shared" si="47"/>
        <v>713126.66000000015</v>
      </c>
      <c r="K936" s="43" t="str">
        <f t="shared" si="48"/>
        <v>90707090220099990121</v>
      </c>
      <c r="L936" s="53" t="str">
        <f t="shared" si="49"/>
        <v>90707090220099990121</v>
      </c>
    </row>
    <row r="937" spans="1:12" s="45" customFormat="1" ht="33.75" customHeight="1">
      <c r="A937" s="258" t="s">
        <v>567</v>
      </c>
      <c r="B937" s="259" t="s">
        <v>544</v>
      </c>
      <c r="C937" s="260" t="s">
        <v>450</v>
      </c>
      <c r="D937" s="284" t="s">
        <v>1244</v>
      </c>
      <c r="E937" s="261" t="s">
        <v>1264</v>
      </c>
      <c r="F937" s="285"/>
      <c r="G937" s="286" t="s">
        <v>568</v>
      </c>
      <c r="H937" s="264">
        <v>1128600</v>
      </c>
      <c r="I937" s="265">
        <v>843798.27</v>
      </c>
      <c r="J937" s="266">
        <f t="shared" si="47"/>
        <v>284801.73</v>
      </c>
      <c r="K937" s="43" t="str">
        <f t="shared" si="48"/>
        <v>90707090220099990129</v>
      </c>
      <c r="L937" s="53" t="str">
        <f t="shared" si="49"/>
        <v>90707090220099990129</v>
      </c>
    </row>
    <row r="938" spans="1:12" s="45" customFormat="1" ht="22.5" customHeight="1">
      <c r="A938" s="254" t="s">
        <v>571</v>
      </c>
      <c r="B938" s="255" t="s">
        <v>544</v>
      </c>
      <c r="C938" s="256" t="s">
        <v>450</v>
      </c>
      <c r="D938" s="281" t="s">
        <v>1244</v>
      </c>
      <c r="E938" s="257" t="s">
        <v>1264</v>
      </c>
      <c r="F938" s="282"/>
      <c r="G938" s="283" t="s">
        <v>544</v>
      </c>
      <c r="H938" s="246">
        <v>402200</v>
      </c>
      <c r="I938" s="252">
        <v>187486.33</v>
      </c>
      <c r="J938" s="253">
        <v>214713.67</v>
      </c>
      <c r="K938" s="43" t="str">
        <f>C938 &amp; D938 &amp;E938 &amp; F938 &amp; G938</f>
        <v>90707090220099990200</v>
      </c>
      <c r="L938" s="70" t="s">
        <v>1268</v>
      </c>
    </row>
    <row r="939" spans="1:12" s="45" customFormat="1" ht="22.5" customHeight="1">
      <c r="A939" s="254" t="s">
        <v>573</v>
      </c>
      <c r="B939" s="255" t="s">
        <v>544</v>
      </c>
      <c r="C939" s="256" t="s">
        <v>450</v>
      </c>
      <c r="D939" s="281" t="s">
        <v>1244</v>
      </c>
      <c r="E939" s="257" t="s">
        <v>1264</v>
      </c>
      <c r="F939" s="282"/>
      <c r="G939" s="283" t="s">
        <v>574</v>
      </c>
      <c r="H939" s="246">
        <v>402200</v>
      </c>
      <c r="I939" s="252">
        <v>187486.33</v>
      </c>
      <c r="J939" s="253">
        <v>214713.67</v>
      </c>
      <c r="K939" s="43" t="str">
        <f>C939 &amp; D939 &amp;E939 &amp; F939 &amp; G939</f>
        <v>90707090220099990240</v>
      </c>
      <c r="L939" s="70" t="s">
        <v>1269</v>
      </c>
    </row>
    <row r="940" spans="1:12" s="45" customFormat="1" ht="12.75" customHeight="1">
      <c r="A940" s="258" t="s">
        <v>576</v>
      </c>
      <c r="B940" s="259" t="s">
        <v>544</v>
      </c>
      <c r="C940" s="260" t="s">
        <v>450</v>
      </c>
      <c r="D940" s="284" t="s">
        <v>1244</v>
      </c>
      <c r="E940" s="261" t="s">
        <v>1264</v>
      </c>
      <c r="F940" s="285"/>
      <c r="G940" s="286" t="s">
        <v>577</v>
      </c>
      <c r="H940" s="264">
        <v>402200</v>
      </c>
      <c r="I940" s="265">
        <v>187486.33</v>
      </c>
      <c r="J940" s="266">
        <f t="shared" si="47"/>
        <v>214713.67</v>
      </c>
      <c r="K940" s="43" t="str">
        <f t="shared" si="48"/>
        <v>90707090220099990244</v>
      </c>
      <c r="L940" s="53" t="str">
        <f t="shared" si="49"/>
        <v>90707090220099990244</v>
      </c>
    </row>
    <row r="941" spans="1:12" s="45" customFormat="1" ht="12.75" customHeight="1">
      <c r="A941" s="254" t="s">
        <v>961</v>
      </c>
      <c r="B941" s="255" t="s">
        <v>544</v>
      </c>
      <c r="C941" s="256" t="s">
        <v>450</v>
      </c>
      <c r="D941" s="281" t="s">
        <v>962</v>
      </c>
      <c r="E941" s="257" t="s">
        <v>547</v>
      </c>
      <c r="F941" s="282"/>
      <c r="G941" s="283" t="s">
        <v>548</v>
      </c>
      <c r="H941" s="246">
        <v>18028200</v>
      </c>
      <c r="I941" s="252">
        <v>14681042.029999999</v>
      </c>
      <c r="J941" s="253">
        <v>3347157.97</v>
      </c>
      <c r="K941" s="43" t="str">
        <f>C941 &amp; D941 &amp;E941 &amp; F941 &amp; G941</f>
        <v>90710000000000000000</v>
      </c>
      <c r="L941" s="70" t="s">
        <v>1270</v>
      </c>
    </row>
    <row r="942" spans="1:12" s="45" customFormat="1" ht="12.75" customHeight="1">
      <c r="A942" s="254" t="s">
        <v>984</v>
      </c>
      <c r="B942" s="255" t="s">
        <v>544</v>
      </c>
      <c r="C942" s="256" t="s">
        <v>450</v>
      </c>
      <c r="D942" s="281" t="s">
        <v>985</v>
      </c>
      <c r="E942" s="257" t="s">
        <v>547</v>
      </c>
      <c r="F942" s="282"/>
      <c r="G942" s="283" t="s">
        <v>548</v>
      </c>
      <c r="H942" s="246">
        <v>18028200</v>
      </c>
      <c r="I942" s="252">
        <v>14681042.029999999</v>
      </c>
      <c r="J942" s="253">
        <v>3347157.97</v>
      </c>
      <c r="K942" s="43" t="str">
        <f>C942 &amp; D942 &amp;E942 &amp; F942 &amp; G942</f>
        <v>90710040000000000000</v>
      </c>
      <c r="L942" s="70" t="s">
        <v>1271</v>
      </c>
    </row>
    <row r="943" spans="1:12" s="45" customFormat="1" ht="12.75" customHeight="1">
      <c r="A943" s="254"/>
      <c r="B943" s="255" t="s">
        <v>544</v>
      </c>
      <c r="C943" s="256" t="s">
        <v>450</v>
      </c>
      <c r="D943" s="281" t="s">
        <v>985</v>
      </c>
      <c r="E943" s="257" t="s">
        <v>1272</v>
      </c>
      <c r="F943" s="282"/>
      <c r="G943" s="283" t="s">
        <v>548</v>
      </c>
      <c r="H943" s="246">
        <v>227300</v>
      </c>
      <c r="I943" s="252">
        <v>139837.84</v>
      </c>
      <c r="J943" s="253">
        <v>87462.16</v>
      </c>
      <c r="K943" s="43" t="str">
        <f>C943 &amp; D943 &amp;E943 &amp; F943 &amp; G943</f>
        <v>90710040420052600000</v>
      </c>
      <c r="L943" s="70" t="s">
        <v>1273</v>
      </c>
    </row>
    <row r="944" spans="1:12" s="45" customFormat="1" ht="12.75" customHeight="1">
      <c r="A944" s="254" t="s">
        <v>968</v>
      </c>
      <c r="B944" s="255" t="s">
        <v>544</v>
      </c>
      <c r="C944" s="256" t="s">
        <v>450</v>
      </c>
      <c r="D944" s="281" t="s">
        <v>985</v>
      </c>
      <c r="E944" s="257" t="s">
        <v>1272</v>
      </c>
      <c r="F944" s="282"/>
      <c r="G944" s="283" t="s">
        <v>969</v>
      </c>
      <c r="H944" s="246">
        <v>227300</v>
      </c>
      <c r="I944" s="252">
        <v>139837.84</v>
      </c>
      <c r="J944" s="253">
        <v>87462.16</v>
      </c>
      <c r="K944" s="43" t="str">
        <f>C944 &amp; D944 &amp;E944 &amp; F944 &amp; G944</f>
        <v>90710040420052600300</v>
      </c>
      <c r="L944" s="70" t="s">
        <v>1274</v>
      </c>
    </row>
    <row r="945" spans="1:12" s="45" customFormat="1" ht="22.5" customHeight="1">
      <c r="A945" s="254" t="s">
        <v>971</v>
      </c>
      <c r="B945" s="255" t="s">
        <v>544</v>
      </c>
      <c r="C945" s="256" t="s">
        <v>450</v>
      </c>
      <c r="D945" s="281" t="s">
        <v>985</v>
      </c>
      <c r="E945" s="257" t="s">
        <v>1272</v>
      </c>
      <c r="F945" s="282"/>
      <c r="G945" s="283" t="s">
        <v>972</v>
      </c>
      <c r="H945" s="246">
        <v>227300</v>
      </c>
      <c r="I945" s="252">
        <v>139837.84</v>
      </c>
      <c r="J945" s="253">
        <v>87462.16</v>
      </c>
      <c r="K945" s="43" t="str">
        <f>C945 &amp; D945 &amp;E945 &amp; F945 &amp; G945</f>
        <v>90710040420052600320</v>
      </c>
      <c r="L945" s="70" t="s">
        <v>1275</v>
      </c>
    </row>
    <row r="946" spans="1:12" s="45" customFormat="1" ht="22.5" customHeight="1">
      <c r="A946" s="258" t="s">
        <v>1042</v>
      </c>
      <c r="B946" s="259" t="s">
        <v>544</v>
      </c>
      <c r="C946" s="260" t="s">
        <v>450</v>
      </c>
      <c r="D946" s="284" t="s">
        <v>985</v>
      </c>
      <c r="E946" s="261" t="s">
        <v>1272</v>
      </c>
      <c r="F946" s="285"/>
      <c r="G946" s="286" t="s">
        <v>223</v>
      </c>
      <c r="H946" s="264">
        <v>227300</v>
      </c>
      <c r="I946" s="265">
        <v>139837.84</v>
      </c>
      <c r="J946" s="266">
        <f t="shared" si="47"/>
        <v>87462.16</v>
      </c>
      <c r="K946" s="43" t="str">
        <f t="shared" si="48"/>
        <v>90710040420052600321</v>
      </c>
      <c r="L946" s="53" t="str">
        <f t="shared" si="49"/>
        <v>90710040420052600321</v>
      </c>
    </row>
    <row r="947" spans="1:12" s="45" customFormat="1" ht="12.75" customHeight="1">
      <c r="A947" s="254"/>
      <c r="B947" s="255" t="s">
        <v>544</v>
      </c>
      <c r="C947" s="256" t="s">
        <v>450</v>
      </c>
      <c r="D947" s="281" t="s">
        <v>985</v>
      </c>
      <c r="E947" s="257" t="s">
        <v>1276</v>
      </c>
      <c r="F947" s="282"/>
      <c r="G947" s="283" t="s">
        <v>548</v>
      </c>
      <c r="H947" s="246">
        <v>2400000</v>
      </c>
      <c r="I947" s="252">
        <v>2230152.19</v>
      </c>
      <c r="J947" s="253">
        <v>169847.81</v>
      </c>
      <c r="K947" s="43" t="str">
        <f>C947 &amp; D947 &amp;E947 &amp; F947 &amp; G947</f>
        <v>90710040420072180000</v>
      </c>
      <c r="L947" s="70" t="s">
        <v>1277</v>
      </c>
    </row>
    <row r="948" spans="1:12" s="45" customFormat="1" ht="22.5" customHeight="1">
      <c r="A948" s="254" t="s">
        <v>571</v>
      </c>
      <c r="B948" s="255" t="s">
        <v>544</v>
      </c>
      <c r="C948" s="256" t="s">
        <v>450</v>
      </c>
      <c r="D948" s="281" t="s">
        <v>985</v>
      </c>
      <c r="E948" s="257" t="s">
        <v>1276</v>
      </c>
      <c r="F948" s="282"/>
      <c r="G948" s="283" t="s">
        <v>544</v>
      </c>
      <c r="H948" s="246">
        <v>58000</v>
      </c>
      <c r="I948" s="252">
        <v>43728.47</v>
      </c>
      <c r="J948" s="253">
        <v>14271.53</v>
      </c>
      <c r="K948" s="43" t="str">
        <f>C948 &amp; D948 &amp;E948 &amp; F948 &amp; G948</f>
        <v>90710040420072180200</v>
      </c>
      <c r="L948" s="70" t="s">
        <v>1278</v>
      </c>
    </row>
    <row r="949" spans="1:12" s="45" customFormat="1" ht="22.5" customHeight="1">
      <c r="A949" s="254" t="s">
        <v>573</v>
      </c>
      <c r="B949" s="255" t="s">
        <v>544</v>
      </c>
      <c r="C949" s="256" t="s">
        <v>450</v>
      </c>
      <c r="D949" s="281" t="s">
        <v>985</v>
      </c>
      <c r="E949" s="257" t="s">
        <v>1276</v>
      </c>
      <c r="F949" s="282"/>
      <c r="G949" s="283" t="s">
        <v>574</v>
      </c>
      <c r="H949" s="246">
        <v>58000</v>
      </c>
      <c r="I949" s="252">
        <v>43728.47</v>
      </c>
      <c r="J949" s="253">
        <v>14271.53</v>
      </c>
      <c r="K949" s="43" t="str">
        <f>C949 &amp; D949 &amp;E949 &amp; F949 &amp; G949</f>
        <v>90710040420072180240</v>
      </c>
      <c r="L949" s="70" t="s">
        <v>1279</v>
      </c>
    </row>
    <row r="950" spans="1:12" s="45" customFormat="1" ht="12.75" customHeight="1">
      <c r="A950" s="258" t="s">
        <v>576</v>
      </c>
      <c r="B950" s="259" t="s">
        <v>544</v>
      </c>
      <c r="C950" s="260" t="s">
        <v>450</v>
      </c>
      <c r="D950" s="284" t="s">
        <v>985</v>
      </c>
      <c r="E950" s="261" t="s">
        <v>1276</v>
      </c>
      <c r="F950" s="285"/>
      <c r="G950" s="286" t="s">
        <v>577</v>
      </c>
      <c r="H950" s="264">
        <v>58000</v>
      </c>
      <c r="I950" s="265">
        <v>43728.47</v>
      </c>
      <c r="J950" s="266">
        <f t="shared" si="47"/>
        <v>14271.529999999999</v>
      </c>
      <c r="K950" s="43" t="str">
        <f t="shared" si="48"/>
        <v>90710040420072180244</v>
      </c>
      <c r="L950" s="53" t="str">
        <f t="shared" si="49"/>
        <v>90710040420072180244</v>
      </c>
    </row>
    <row r="951" spans="1:12" s="45" customFormat="1" ht="12.75" customHeight="1">
      <c r="A951" s="254" t="s">
        <v>968</v>
      </c>
      <c r="B951" s="255" t="s">
        <v>544</v>
      </c>
      <c r="C951" s="256" t="s">
        <v>450</v>
      </c>
      <c r="D951" s="281" t="s">
        <v>985</v>
      </c>
      <c r="E951" s="257" t="s">
        <v>1276</v>
      </c>
      <c r="F951" s="282"/>
      <c r="G951" s="283" t="s">
        <v>969</v>
      </c>
      <c r="H951" s="246">
        <v>2342000</v>
      </c>
      <c r="I951" s="252">
        <v>2186423.7200000002</v>
      </c>
      <c r="J951" s="253">
        <v>155576.28</v>
      </c>
      <c r="K951" s="43" t="str">
        <f>C951 &amp; D951 &amp;E951 &amp; F951 &amp; G951</f>
        <v>90710040420072180300</v>
      </c>
      <c r="L951" s="70" t="s">
        <v>1280</v>
      </c>
    </row>
    <row r="952" spans="1:12" s="45" customFormat="1" ht="22.5" customHeight="1">
      <c r="A952" s="254" t="s">
        <v>971</v>
      </c>
      <c r="B952" s="255" t="s">
        <v>544</v>
      </c>
      <c r="C952" s="256" t="s">
        <v>450</v>
      </c>
      <c r="D952" s="281" t="s">
        <v>985</v>
      </c>
      <c r="E952" s="257" t="s">
        <v>1276</v>
      </c>
      <c r="F952" s="282"/>
      <c r="G952" s="283" t="s">
        <v>972</v>
      </c>
      <c r="H952" s="246">
        <v>2342000</v>
      </c>
      <c r="I952" s="252">
        <v>2186423.7200000002</v>
      </c>
      <c r="J952" s="253">
        <v>155576.28</v>
      </c>
      <c r="K952" s="43" t="str">
        <f>C952 &amp; D952 &amp;E952 &amp; F952 &amp; G952</f>
        <v>90710040420072180320</v>
      </c>
      <c r="L952" s="70" t="s">
        <v>1281</v>
      </c>
    </row>
    <row r="953" spans="1:12" s="45" customFormat="1" ht="22.5" customHeight="1">
      <c r="A953" s="258" t="s">
        <v>1042</v>
      </c>
      <c r="B953" s="259" t="s">
        <v>544</v>
      </c>
      <c r="C953" s="260" t="s">
        <v>450</v>
      </c>
      <c r="D953" s="284" t="s">
        <v>985</v>
      </c>
      <c r="E953" s="261" t="s">
        <v>1276</v>
      </c>
      <c r="F953" s="285"/>
      <c r="G953" s="286" t="s">
        <v>223</v>
      </c>
      <c r="H953" s="264">
        <v>2342000</v>
      </c>
      <c r="I953" s="265">
        <v>2186423.7200000002</v>
      </c>
      <c r="J953" s="266">
        <f t="shared" si="47"/>
        <v>155576.2799999998</v>
      </c>
      <c r="K953" s="43" t="str">
        <f t="shared" si="48"/>
        <v>90710040420072180321</v>
      </c>
      <c r="L953" s="53" t="str">
        <f t="shared" si="49"/>
        <v>90710040420072180321</v>
      </c>
    </row>
    <row r="954" spans="1:12" s="45" customFormat="1" ht="12.75" customHeight="1">
      <c r="A954" s="254"/>
      <c r="B954" s="255" t="s">
        <v>544</v>
      </c>
      <c r="C954" s="256" t="s">
        <v>450</v>
      </c>
      <c r="D954" s="281" t="s">
        <v>985</v>
      </c>
      <c r="E954" s="257" t="s">
        <v>1282</v>
      </c>
      <c r="F954" s="282"/>
      <c r="G954" s="283" t="s">
        <v>548</v>
      </c>
      <c r="H954" s="246">
        <v>60000</v>
      </c>
      <c r="I954" s="252">
        <v>30000</v>
      </c>
      <c r="J954" s="253">
        <v>30000</v>
      </c>
      <c r="K954" s="43" t="str">
        <f>C954 &amp; D954 &amp;E954 &amp; F954 &amp; G954</f>
        <v>90710040420072220000</v>
      </c>
      <c r="L954" s="70" t="s">
        <v>1283</v>
      </c>
    </row>
    <row r="955" spans="1:12" s="45" customFormat="1" ht="12.75" customHeight="1">
      <c r="A955" s="254" t="s">
        <v>968</v>
      </c>
      <c r="B955" s="255" t="s">
        <v>544</v>
      </c>
      <c r="C955" s="256" t="s">
        <v>450</v>
      </c>
      <c r="D955" s="281" t="s">
        <v>985</v>
      </c>
      <c r="E955" s="257" t="s">
        <v>1282</v>
      </c>
      <c r="F955" s="282"/>
      <c r="G955" s="283" t="s">
        <v>969</v>
      </c>
      <c r="H955" s="246">
        <v>60000</v>
      </c>
      <c r="I955" s="252">
        <v>30000</v>
      </c>
      <c r="J955" s="253">
        <v>30000</v>
      </c>
      <c r="K955" s="43" t="str">
        <f>C955 &amp; D955 &amp;E955 &amp; F955 &amp; G955</f>
        <v>90710040420072220300</v>
      </c>
      <c r="L955" s="70" t="s">
        <v>1284</v>
      </c>
    </row>
    <row r="956" spans="1:12" s="45" customFormat="1" ht="22.5" customHeight="1">
      <c r="A956" s="254" t="s">
        <v>971</v>
      </c>
      <c r="B956" s="255" t="s">
        <v>544</v>
      </c>
      <c r="C956" s="256" t="s">
        <v>450</v>
      </c>
      <c r="D956" s="281" t="s">
        <v>985</v>
      </c>
      <c r="E956" s="257" t="s">
        <v>1282</v>
      </c>
      <c r="F956" s="282"/>
      <c r="G956" s="283" t="s">
        <v>972</v>
      </c>
      <c r="H956" s="246">
        <v>60000</v>
      </c>
      <c r="I956" s="252">
        <v>30000</v>
      </c>
      <c r="J956" s="253">
        <v>30000</v>
      </c>
      <c r="K956" s="43" t="str">
        <f>C956 &amp; D956 &amp;E956 &amp; F956 &amp; G956</f>
        <v>90710040420072220320</v>
      </c>
      <c r="L956" s="70" t="s">
        <v>1285</v>
      </c>
    </row>
    <row r="957" spans="1:12" s="45" customFormat="1" ht="22.5" customHeight="1">
      <c r="A957" s="258" t="s">
        <v>1042</v>
      </c>
      <c r="B957" s="259" t="s">
        <v>544</v>
      </c>
      <c r="C957" s="260" t="s">
        <v>450</v>
      </c>
      <c r="D957" s="284" t="s">
        <v>985</v>
      </c>
      <c r="E957" s="261" t="s">
        <v>1282</v>
      </c>
      <c r="F957" s="285"/>
      <c r="G957" s="286" t="s">
        <v>223</v>
      </c>
      <c r="H957" s="264">
        <v>60000</v>
      </c>
      <c r="I957" s="265">
        <v>30000</v>
      </c>
      <c r="J957" s="266">
        <f t="shared" si="47"/>
        <v>30000</v>
      </c>
      <c r="K957" s="43" t="str">
        <f t="shared" si="48"/>
        <v>90710040420072220321</v>
      </c>
      <c r="L957" s="53" t="str">
        <f t="shared" si="49"/>
        <v>90710040420072220321</v>
      </c>
    </row>
    <row r="958" spans="1:12" s="45" customFormat="1" ht="12.75" customHeight="1">
      <c r="A958" s="254"/>
      <c r="B958" s="255" t="s">
        <v>544</v>
      </c>
      <c r="C958" s="256" t="s">
        <v>450</v>
      </c>
      <c r="D958" s="281" t="s">
        <v>985</v>
      </c>
      <c r="E958" s="257" t="s">
        <v>1286</v>
      </c>
      <c r="F958" s="282"/>
      <c r="G958" s="283" t="s">
        <v>548</v>
      </c>
      <c r="H958" s="246">
        <v>15340900</v>
      </c>
      <c r="I958" s="252">
        <v>12281052</v>
      </c>
      <c r="J958" s="253">
        <v>3059848</v>
      </c>
      <c r="K958" s="43" t="str">
        <f>C958 &amp; D958 &amp;E958 &amp; F958 &amp; G958</f>
        <v>90710040420072420000</v>
      </c>
      <c r="L958" s="70" t="s">
        <v>1287</v>
      </c>
    </row>
    <row r="959" spans="1:12" s="45" customFormat="1" ht="12.75" customHeight="1">
      <c r="A959" s="254" t="s">
        <v>968</v>
      </c>
      <c r="B959" s="255" t="s">
        <v>544</v>
      </c>
      <c r="C959" s="256" t="s">
        <v>450</v>
      </c>
      <c r="D959" s="281" t="s">
        <v>985</v>
      </c>
      <c r="E959" s="257" t="s">
        <v>1286</v>
      </c>
      <c r="F959" s="282"/>
      <c r="G959" s="283" t="s">
        <v>969</v>
      </c>
      <c r="H959" s="246">
        <v>15340900</v>
      </c>
      <c r="I959" s="252">
        <v>12281052</v>
      </c>
      <c r="J959" s="253">
        <v>3059848</v>
      </c>
      <c r="K959" s="43" t="str">
        <f>C959 &amp; D959 &amp;E959 &amp; F959 &amp; G959</f>
        <v>90710040420072420300</v>
      </c>
      <c r="L959" s="70" t="s">
        <v>1288</v>
      </c>
    </row>
    <row r="960" spans="1:12" s="45" customFormat="1" ht="22.5" customHeight="1">
      <c r="A960" s="254" t="s">
        <v>971</v>
      </c>
      <c r="B960" s="255" t="s">
        <v>544</v>
      </c>
      <c r="C960" s="256" t="s">
        <v>450</v>
      </c>
      <c r="D960" s="281" t="s">
        <v>985</v>
      </c>
      <c r="E960" s="257" t="s">
        <v>1286</v>
      </c>
      <c r="F960" s="282"/>
      <c r="G960" s="283" t="s">
        <v>972</v>
      </c>
      <c r="H960" s="246">
        <v>15340900</v>
      </c>
      <c r="I960" s="252">
        <v>12281052</v>
      </c>
      <c r="J960" s="253">
        <v>3059848</v>
      </c>
      <c r="K960" s="43" t="str">
        <f>C960 &amp; D960 &amp;E960 &amp; F960 &amp; G960</f>
        <v>90710040420072420320</v>
      </c>
      <c r="L960" s="70" t="s">
        <v>1289</v>
      </c>
    </row>
    <row r="961" spans="1:12" s="45" customFormat="1" ht="22.5" customHeight="1">
      <c r="A961" s="258" t="s">
        <v>1042</v>
      </c>
      <c r="B961" s="259" t="s">
        <v>544</v>
      </c>
      <c r="C961" s="260" t="s">
        <v>450</v>
      </c>
      <c r="D961" s="284" t="s">
        <v>985</v>
      </c>
      <c r="E961" s="261" t="s">
        <v>1286</v>
      </c>
      <c r="F961" s="285"/>
      <c r="G961" s="286" t="s">
        <v>223</v>
      </c>
      <c r="H961" s="264">
        <v>12239300</v>
      </c>
      <c r="I961" s="265">
        <v>9960857</v>
      </c>
      <c r="J961" s="266">
        <f t="shared" si="47"/>
        <v>2278443</v>
      </c>
      <c r="K961" s="43" t="str">
        <f t="shared" si="48"/>
        <v>90710040420072420321</v>
      </c>
      <c r="L961" s="53" t="str">
        <f t="shared" si="49"/>
        <v>90710040420072420321</v>
      </c>
    </row>
    <row r="962" spans="1:12" s="45" customFormat="1" ht="22.5" customHeight="1">
      <c r="A962" s="258" t="s">
        <v>1290</v>
      </c>
      <c r="B962" s="259" t="s">
        <v>544</v>
      </c>
      <c r="C962" s="260" t="s">
        <v>450</v>
      </c>
      <c r="D962" s="284" t="s">
        <v>985</v>
      </c>
      <c r="E962" s="261" t="s">
        <v>1286</v>
      </c>
      <c r="F962" s="285"/>
      <c r="G962" s="286" t="s">
        <v>1291</v>
      </c>
      <c r="H962" s="264">
        <v>3101600</v>
      </c>
      <c r="I962" s="265">
        <v>2320195</v>
      </c>
      <c r="J962" s="266">
        <f t="shared" si="47"/>
        <v>781405</v>
      </c>
      <c r="K962" s="43" t="str">
        <f t="shared" si="48"/>
        <v>90710040420072420323</v>
      </c>
      <c r="L962" s="53" t="str">
        <f t="shared" si="49"/>
        <v>90710040420072420323</v>
      </c>
    </row>
    <row r="963" spans="1:12" s="45" customFormat="1" ht="12.75" customHeight="1">
      <c r="A963" s="254"/>
      <c r="B963" s="255" t="s">
        <v>544</v>
      </c>
      <c r="C963" s="256" t="s">
        <v>470</v>
      </c>
      <c r="D963" s="281" t="s">
        <v>546</v>
      </c>
      <c r="E963" s="257" t="s">
        <v>547</v>
      </c>
      <c r="F963" s="282"/>
      <c r="G963" s="283" t="s">
        <v>548</v>
      </c>
      <c r="H963" s="246">
        <v>227630700</v>
      </c>
      <c r="I963" s="252">
        <v>191220501.11000001</v>
      </c>
      <c r="J963" s="253">
        <v>36410198.890000001</v>
      </c>
      <c r="K963" s="43" t="str">
        <f t="shared" ref="K963:K968" si="50">C963 &amp; D963 &amp;E963 &amp; F963 &amp; G963</f>
        <v>91300000000000000000</v>
      </c>
      <c r="L963" s="70" t="s">
        <v>471</v>
      </c>
    </row>
    <row r="964" spans="1:12" s="45" customFormat="1" ht="12.75" customHeight="1">
      <c r="A964" s="254" t="s">
        <v>869</v>
      </c>
      <c r="B964" s="255" t="s">
        <v>544</v>
      </c>
      <c r="C964" s="256" t="s">
        <v>470</v>
      </c>
      <c r="D964" s="281" t="s">
        <v>870</v>
      </c>
      <c r="E964" s="257" t="s">
        <v>547</v>
      </c>
      <c r="F964" s="282"/>
      <c r="G964" s="283" t="s">
        <v>548</v>
      </c>
      <c r="H964" s="246">
        <v>4387700</v>
      </c>
      <c r="I964" s="252">
        <v>4051929.57</v>
      </c>
      <c r="J964" s="253">
        <v>335770.43</v>
      </c>
      <c r="K964" s="43" t="str">
        <f t="shared" si="50"/>
        <v>91307000000000000000</v>
      </c>
      <c r="L964" s="70" t="s">
        <v>1292</v>
      </c>
    </row>
    <row r="965" spans="1:12" s="45" customFormat="1" ht="12.75" customHeight="1">
      <c r="A965" s="254" t="s">
        <v>872</v>
      </c>
      <c r="B965" s="255" t="s">
        <v>544</v>
      </c>
      <c r="C965" s="256" t="s">
        <v>470</v>
      </c>
      <c r="D965" s="281" t="s">
        <v>873</v>
      </c>
      <c r="E965" s="257" t="s">
        <v>547</v>
      </c>
      <c r="F965" s="282"/>
      <c r="G965" s="283" t="s">
        <v>548</v>
      </c>
      <c r="H965" s="246">
        <v>4387700</v>
      </c>
      <c r="I965" s="252">
        <v>4051929.57</v>
      </c>
      <c r="J965" s="253">
        <v>335770.43</v>
      </c>
      <c r="K965" s="43" t="str">
        <f t="shared" si="50"/>
        <v>91307070000000000000</v>
      </c>
      <c r="L965" s="70" t="s">
        <v>1293</v>
      </c>
    </row>
    <row r="966" spans="1:12" s="45" customFormat="1" ht="12.75" customHeight="1">
      <c r="A966" s="254"/>
      <c r="B966" s="255" t="s">
        <v>544</v>
      </c>
      <c r="C966" s="256" t="s">
        <v>470</v>
      </c>
      <c r="D966" s="281" t="s">
        <v>873</v>
      </c>
      <c r="E966" s="257" t="s">
        <v>1294</v>
      </c>
      <c r="F966" s="282"/>
      <c r="G966" s="283" t="s">
        <v>548</v>
      </c>
      <c r="H966" s="246">
        <v>3855800</v>
      </c>
      <c r="I966" s="252">
        <v>3586062.9</v>
      </c>
      <c r="J966" s="253">
        <v>269737.09999999998</v>
      </c>
      <c r="K966" s="43" t="str">
        <f t="shared" si="50"/>
        <v>91307070420072200000</v>
      </c>
      <c r="L966" s="70" t="s">
        <v>1295</v>
      </c>
    </row>
    <row r="967" spans="1:12" s="45" customFormat="1" ht="22.5" customHeight="1">
      <c r="A967" s="254" t="s">
        <v>571</v>
      </c>
      <c r="B967" s="255" t="s">
        <v>544</v>
      </c>
      <c r="C967" s="256" t="s">
        <v>470</v>
      </c>
      <c r="D967" s="281" t="s">
        <v>873</v>
      </c>
      <c r="E967" s="257" t="s">
        <v>1294</v>
      </c>
      <c r="F967" s="282"/>
      <c r="G967" s="283" t="s">
        <v>544</v>
      </c>
      <c r="H967" s="246">
        <v>5300</v>
      </c>
      <c r="I967" s="252">
        <v>1412.5</v>
      </c>
      <c r="J967" s="253">
        <v>3887.5</v>
      </c>
      <c r="K967" s="43" t="str">
        <f t="shared" si="50"/>
        <v>91307070420072200200</v>
      </c>
      <c r="L967" s="70" t="s">
        <v>1296</v>
      </c>
    </row>
    <row r="968" spans="1:12" s="45" customFormat="1" ht="22.5" customHeight="1">
      <c r="A968" s="254" t="s">
        <v>573</v>
      </c>
      <c r="B968" s="255" t="s">
        <v>544</v>
      </c>
      <c r="C968" s="256" t="s">
        <v>470</v>
      </c>
      <c r="D968" s="281" t="s">
        <v>873</v>
      </c>
      <c r="E968" s="257" t="s">
        <v>1294</v>
      </c>
      <c r="F968" s="282"/>
      <c r="G968" s="283" t="s">
        <v>574</v>
      </c>
      <c r="H968" s="246">
        <v>5300</v>
      </c>
      <c r="I968" s="252">
        <v>1412.5</v>
      </c>
      <c r="J968" s="253">
        <v>3887.5</v>
      </c>
      <c r="K968" s="43" t="str">
        <f t="shared" si="50"/>
        <v>91307070420072200240</v>
      </c>
      <c r="L968" s="70" t="s">
        <v>1297</v>
      </c>
    </row>
    <row r="969" spans="1:12" s="45" customFormat="1" ht="12.75" customHeight="1">
      <c r="A969" s="258" t="s">
        <v>576</v>
      </c>
      <c r="B969" s="259" t="s">
        <v>544</v>
      </c>
      <c r="C969" s="260" t="s">
        <v>470</v>
      </c>
      <c r="D969" s="284" t="s">
        <v>873</v>
      </c>
      <c r="E969" s="261" t="s">
        <v>1294</v>
      </c>
      <c r="F969" s="285"/>
      <c r="G969" s="286" t="s">
        <v>577</v>
      </c>
      <c r="H969" s="264">
        <v>5300</v>
      </c>
      <c r="I969" s="265">
        <v>1412.5</v>
      </c>
      <c r="J969" s="266">
        <f t="shared" si="47"/>
        <v>3887.5</v>
      </c>
      <c r="K969" s="43" t="str">
        <f t="shared" si="48"/>
        <v>91307070420072200244</v>
      </c>
      <c r="L969" s="53" t="str">
        <f t="shared" si="49"/>
        <v>91307070420072200244</v>
      </c>
    </row>
    <row r="970" spans="1:12" s="45" customFormat="1" ht="12.75" customHeight="1">
      <c r="A970" s="254" t="s">
        <v>968</v>
      </c>
      <c r="B970" s="255" t="s">
        <v>544</v>
      </c>
      <c r="C970" s="256" t="s">
        <v>470</v>
      </c>
      <c r="D970" s="281" t="s">
        <v>873</v>
      </c>
      <c r="E970" s="257" t="s">
        <v>1294</v>
      </c>
      <c r="F970" s="282"/>
      <c r="G970" s="283" t="s">
        <v>969</v>
      </c>
      <c r="H970" s="246">
        <v>3850500</v>
      </c>
      <c r="I970" s="252">
        <v>3584650.4</v>
      </c>
      <c r="J970" s="253">
        <v>265849.59999999998</v>
      </c>
      <c r="K970" s="43" t="str">
        <f>C970 &amp; D970 &amp;E970 &amp; F970 &amp; G970</f>
        <v>91307070420072200300</v>
      </c>
      <c r="L970" s="70" t="s">
        <v>1298</v>
      </c>
    </row>
    <row r="971" spans="1:12" s="45" customFormat="1" ht="22.5" customHeight="1">
      <c r="A971" s="254" t="s">
        <v>971</v>
      </c>
      <c r="B971" s="255" t="s">
        <v>544</v>
      </c>
      <c r="C971" s="256" t="s">
        <v>470</v>
      </c>
      <c r="D971" s="281" t="s">
        <v>873</v>
      </c>
      <c r="E971" s="257" t="s">
        <v>1294</v>
      </c>
      <c r="F971" s="282"/>
      <c r="G971" s="283" t="s">
        <v>972</v>
      </c>
      <c r="H971" s="246">
        <v>3850500</v>
      </c>
      <c r="I971" s="252">
        <v>3584650.4</v>
      </c>
      <c r="J971" s="253">
        <v>265849.59999999998</v>
      </c>
      <c r="K971" s="43" t="str">
        <f>C971 &amp; D971 &amp;E971 &amp; F971 &amp; G971</f>
        <v>91307070420072200320</v>
      </c>
      <c r="L971" s="70" t="s">
        <v>1299</v>
      </c>
    </row>
    <row r="972" spans="1:12" s="45" customFormat="1" ht="22.5" customHeight="1">
      <c r="A972" s="258" t="s">
        <v>1042</v>
      </c>
      <c r="B972" s="259" t="s">
        <v>544</v>
      </c>
      <c r="C972" s="260" t="s">
        <v>470</v>
      </c>
      <c r="D972" s="284" t="s">
        <v>873</v>
      </c>
      <c r="E972" s="261" t="s">
        <v>1294</v>
      </c>
      <c r="F972" s="285"/>
      <c r="G972" s="286" t="s">
        <v>223</v>
      </c>
      <c r="H972" s="264">
        <v>244100</v>
      </c>
      <c r="I972" s="265">
        <v>145619.29</v>
      </c>
      <c r="J972" s="266">
        <f t="shared" si="47"/>
        <v>98480.709999999992</v>
      </c>
      <c r="K972" s="43" t="str">
        <f t="shared" si="48"/>
        <v>91307070420072200321</v>
      </c>
      <c r="L972" s="53" t="str">
        <f t="shared" si="49"/>
        <v>91307070420072200321</v>
      </c>
    </row>
    <row r="973" spans="1:12" s="45" customFormat="1" ht="22.5" customHeight="1">
      <c r="A973" s="258" t="s">
        <v>1290</v>
      </c>
      <c r="B973" s="259" t="s">
        <v>544</v>
      </c>
      <c r="C973" s="260" t="s">
        <v>470</v>
      </c>
      <c r="D973" s="284" t="s">
        <v>873</v>
      </c>
      <c r="E973" s="261" t="s">
        <v>1294</v>
      </c>
      <c r="F973" s="285"/>
      <c r="G973" s="286" t="s">
        <v>1291</v>
      </c>
      <c r="H973" s="264">
        <v>3606400</v>
      </c>
      <c r="I973" s="265">
        <v>3439031.11</v>
      </c>
      <c r="J973" s="266">
        <f t="shared" si="47"/>
        <v>167368.89000000013</v>
      </c>
      <c r="K973" s="43" t="str">
        <f t="shared" si="48"/>
        <v>91307070420072200323</v>
      </c>
      <c r="L973" s="53" t="str">
        <f t="shared" si="49"/>
        <v>91307070420072200323</v>
      </c>
    </row>
    <row r="974" spans="1:12" s="45" customFormat="1" ht="12.75" customHeight="1">
      <c r="A974" s="254"/>
      <c r="B974" s="255" t="s">
        <v>544</v>
      </c>
      <c r="C974" s="256" t="s">
        <v>470</v>
      </c>
      <c r="D974" s="281" t="s">
        <v>873</v>
      </c>
      <c r="E974" s="257" t="s">
        <v>1300</v>
      </c>
      <c r="F974" s="282"/>
      <c r="G974" s="283" t="s">
        <v>548</v>
      </c>
      <c r="H974" s="246">
        <v>531900</v>
      </c>
      <c r="I974" s="252">
        <v>465866.67</v>
      </c>
      <c r="J974" s="253">
        <v>66033.33</v>
      </c>
      <c r="K974" s="43" t="str">
        <f>C974 &amp; D974 &amp;E974 &amp; F974 &amp; G974</f>
        <v>91307070420082920000</v>
      </c>
      <c r="L974" s="70" t="s">
        <v>1301</v>
      </c>
    </row>
    <row r="975" spans="1:12" s="45" customFormat="1" ht="22.5" customHeight="1">
      <c r="A975" s="254" t="s">
        <v>571</v>
      </c>
      <c r="B975" s="255" t="s">
        <v>544</v>
      </c>
      <c r="C975" s="256" t="s">
        <v>470</v>
      </c>
      <c r="D975" s="281" t="s">
        <v>873</v>
      </c>
      <c r="E975" s="257" t="s">
        <v>1300</v>
      </c>
      <c r="F975" s="282"/>
      <c r="G975" s="283" t="s">
        <v>544</v>
      </c>
      <c r="H975" s="246">
        <v>531900</v>
      </c>
      <c r="I975" s="252">
        <v>465866.67</v>
      </c>
      <c r="J975" s="253">
        <v>66033.33</v>
      </c>
      <c r="K975" s="43" t="str">
        <f>C975 &amp; D975 &amp;E975 &amp; F975 &amp; G975</f>
        <v>91307070420082920200</v>
      </c>
      <c r="L975" s="70" t="s">
        <v>1302</v>
      </c>
    </row>
    <row r="976" spans="1:12" s="45" customFormat="1" ht="22.5" customHeight="1">
      <c r="A976" s="254" t="s">
        <v>573</v>
      </c>
      <c r="B976" s="255" t="s">
        <v>544</v>
      </c>
      <c r="C976" s="256" t="s">
        <v>470</v>
      </c>
      <c r="D976" s="281" t="s">
        <v>873</v>
      </c>
      <c r="E976" s="257" t="s">
        <v>1300</v>
      </c>
      <c r="F976" s="282"/>
      <c r="G976" s="283" t="s">
        <v>574</v>
      </c>
      <c r="H976" s="246">
        <v>531900</v>
      </c>
      <c r="I976" s="252">
        <v>465866.67</v>
      </c>
      <c r="J976" s="253">
        <v>66033.33</v>
      </c>
      <c r="K976" s="43" t="str">
        <f>C976 &amp; D976 &amp;E976 &amp; F976 &amp; G976</f>
        <v>91307070420082920240</v>
      </c>
      <c r="L976" s="70" t="s">
        <v>1303</v>
      </c>
    </row>
    <row r="977" spans="1:12" s="45" customFormat="1" ht="12.75" customHeight="1">
      <c r="A977" s="258" t="s">
        <v>576</v>
      </c>
      <c r="B977" s="259" t="s">
        <v>544</v>
      </c>
      <c r="C977" s="260" t="s">
        <v>470</v>
      </c>
      <c r="D977" s="284" t="s">
        <v>873</v>
      </c>
      <c r="E977" s="261" t="s">
        <v>1300</v>
      </c>
      <c r="F977" s="285"/>
      <c r="G977" s="286" t="s">
        <v>577</v>
      </c>
      <c r="H977" s="264">
        <v>531900</v>
      </c>
      <c r="I977" s="265">
        <v>465866.67</v>
      </c>
      <c r="J977" s="266">
        <f t="shared" si="47"/>
        <v>66033.330000000016</v>
      </c>
      <c r="K977" s="43" t="str">
        <f t="shared" si="48"/>
        <v>91307070420082920244</v>
      </c>
      <c r="L977" s="53" t="str">
        <f t="shared" si="49"/>
        <v>91307070420082920244</v>
      </c>
    </row>
    <row r="978" spans="1:12" s="45" customFormat="1" ht="12.75" customHeight="1">
      <c r="A978" s="254" t="s">
        <v>961</v>
      </c>
      <c r="B978" s="255" t="s">
        <v>544</v>
      </c>
      <c r="C978" s="256" t="s">
        <v>470</v>
      </c>
      <c r="D978" s="281" t="s">
        <v>962</v>
      </c>
      <c r="E978" s="257" t="s">
        <v>547</v>
      </c>
      <c r="F978" s="282"/>
      <c r="G978" s="283" t="s">
        <v>548</v>
      </c>
      <c r="H978" s="246">
        <v>223243000</v>
      </c>
      <c r="I978" s="252">
        <v>187168571.53999999</v>
      </c>
      <c r="J978" s="253">
        <v>36074428.460000001</v>
      </c>
      <c r="K978" s="43" t="str">
        <f>C978 &amp; D978 &amp;E978 &amp; F978 &amp; G978</f>
        <v>91310000000000000000</v>
      </c>
      <c r="L978" s="70" t="s">
        <v>472</v>
      </c>
    </row>
    <row r="979" spans="1:12" s="45" customFormat="1" ht="12.75" customHeight="1">
      <c r="A979" s="254" t="s">
        <v>1304</v>
      </c>
      <c r="B979" s="255" t="s">
        <v>544</v>
      </c>
      <c r="C979" s="256" t="s">
        <v>470</v>
      </c>
      <c r="D979" s="281" t="s">
        <v>1305</v>
      </c>
      <c r="E979" s="257" t="s">
        <v>547</v>
      </c>
      <c r="F979" s="282"/>
      <c r="G979" s="283" t="s">
        <v>548</v>
      </c>
      <c r="H979" s="246">
        <v>1952100</v>
      </c>
      <c r="I979" s="252">
        <v>1626551.36</v>
      </c>
      <c r="J979" s="253">
        <v>325548.64</v>
      </c>
      <c r="K979" s="43" t="str">
        <f>C979 &amp; D979 &amp;E979 &amp; F979 &amp; G979</f>
        <v>91310010000000000000</v>
      </c>
      <c r="L979" s="70" t="s">
        <v>1306</v>
      </c>
    </row>
    <row r="980" spans="1:12" s="45" customFormat="1" ht="12.75" customHeight="1">
      <c r="A980" s="254"/>
      <c r="B980" s="255" t="s">
        <v>544</v>
      </c>
      <c r="C980" s="256" t="s">
        <v>470</v>
      </c>
      <c r="D980" s="281" t="s">
        <v>1305</v>
      </c>
      <c r="E980" s="257" t="s">
        <v>1307</v>
      </c>
      <c r="F980" s="282"/>
      <c r="G980" s="283" t="s">
        <v>548</v>
      </c>
      <c r="H980" s="246">
        <v>1952100</v>
      </c>
      <c r="I980" s="252">
        <v>1626551.36</v>
      </c>
      <c r="J980" s="253">
        <v>325548.64</v>
      </c>
      <c r="K980" s="43" t="str">
        <f>C980 &amp; D980 &amp;E980 &amp; F980 &amp; G980</f>
        <v>91310010410082050000</v>
      </c>
      <c r="L980" s="70" t="s">
        <v>1308</v>
      </c>
    </row>
    <row r="981" spans="1:12" s="45" customFormat="1" ht="22.5" customHeight="1">
      <c r="A981" s="254" t="s">
        <v>571</v>
      </c>
      <c r="B981" s="255" t="s">
        <v>544</v>
      </c>
      <c r="C981" s="256" t="s">
        <v>470</v>
      </c>
      <c r="D981" s="281" t="s">
        <v>1305</v>
      </c>
      <c r="E981" s="257" t="s">
        <v>1307</v>
      </c>
      <c r="F981" s="282"/>
      <c r="G981" s="283" t="s">
        <v>544</v>
      </c>
      <c r="H981" s="246">
        <v>18800</v>
      </c>
      <c r="I981" s="252">
        <v>15625.98</v>
      </c>
      <c r="J981" s="253">
        <v>3174.02</v>
      </c>
      <c r="K981" s="43" t="str">
        <f>C981 &amp; D981 &amp;E981 &amp; F981 &amp; G981</f>
        <v>91310010410082050200</v>
      </c>
      <c r="L981" s="70" t="s">
        <v>1309</v>
      </c>
    </row>
    <row r="982" spans="1:12" s="45" customFormat="1" ht="22.5" customHeight="1">
      <c r="A982" s="254" t="s">
        <v>573</v>
      </c>
      <c r="B982" s="255" t="s">
        <v>544</v>
      </c>
      <c r="C982" s="256" t="s">
        <v>470</v>
      </c>
      <c r="D982" s="281" t="s">
        <v>1305</v>
      </c>
      <c r="E982" s="257" t="s">
        <v>1307</v>
      </c>
      <c r="F982" s="282"/>
      <c r="G982" s="283" t="s">
        <v>574</v>
      </c>
      <c r="H982" s="246">
        <v>18800</v>
      </c>
      <c r="I982" s="252">
        <v>15625.98</v>
      </c>
      <c r="J982" s="253">
        <v>3174.02</v>
      </c>
      <c r="K982" s="43" t="str">
        <f>C982 &amp; D982 &amp;E982 &amp; F982 &amp; G982</f>
        <v>91310010410082050240</v>
      </c>
      <c r="L982" s="70" t="s">
        <v>1310</v>
      </c>
    </row>
    <row r="983" spans="1:12" s="45" customFormat="1" ht="12.75" customHeight="1">
      <c r="A983" s="258" t="s">
        <v>576</v>
      </c>
      <c r="B983" s="259" t="s">
        <v>544</v>
      </c>
      <c r="C983" s="260" t="s">
        <v>470</v>
      </c>
      <c r="D983" s="284" t="s">
        <v>1305</v>
      </c>
      <c r="E983" s="261" t="s">
        <v>1307</v>
      </c>
      <c r="F983" s="285"/>
      <c r="G983" s="286" t="s">
        <v>577</v>
      </c>
      <c r="H983" s="264">
        <v>18800</v>
      </c>
      <c r="I983" s="265">
        <v>15625.98</v>
      </c>
      <c r="J983" s="266">
        <f t="shared" si="47"/>
        <v>3174.0200000000004</v>
      </c>
      <c r="K983" s="43" t="str">
        <f t="shared" si="48"/>
        <v>91310010410082050244</v>
      </c>
      <c r="L983" s="53" t="str">
        <f t="shared" si="49"/>
        <v>91310010410082050244</v>
      </c>
    </row>
    <row r="984" spans="1:12" s="45" customFormat="1" ht="12.75" customHeight="1">
      <c r="A984" s="254" t="s">
        <v>968</v>
      </c>
      <c r="B984" s="255" t="s">
        <v>544</v>
      </c>
      <c r="C984" s="256" t="s">
        <v>470</v>
      </c>
      <c r="D984" s="281" t="s">
        <v>1305</v>
      </c>
      <c r="E984" s="257" t="s">
        <v>1307</v>
      </c>
      <c r="F984" s="282"/>
      <c r="G984" s="283" t="s">
        <v>969</v>
      </c>
      <c r="H984" s="246">
        <v>1933300</v>
      </c>
      <c r="I984" s="252">
        <v>1610925.38</v>
      </c>
      <c r="J984" s="253">
        <v>322374.62</v>
      </c>
      <c r="K984" s="43" t="str">
        <f>C984 &amp; D984 &amp;E984 &amp; F984 &amp; G984</f>
        <v>91310010410082050300</v>
      </c>
      <c r="L984" s="70" t="s">
        <v>1311</v>
      </c>
    </row>
    <row r="985" spans="1:12" s="45" customFormat="1" ht="12.75" customHeight="1">
      <c r="A985" s="254" t="s">
        <v>1312</v>
      </c>
      <c r="B985" s="255" t="s">
        <v>544</v>
      </c>
      <c r="C985" s="256" t="s">
        <v>470</v>
      </c>
      <c r="D985" s="281" t="s">
        <v>1305</v>
      </c>
      <c r="E985" s="257" t="s">
        <v>1307</v>
      </c>
      <c r="F985" s="282"/>
      <c r="G985" s="283" t="s">
        <v>1313</v>
      </c>
      <c r="H985" s="246">
        <v>1933300</v>
      </c>
      <c r="I985" s="252">
        <v>1610925.38</v>
      </c>
      <c r="J985" s="253">
        <v>322374.62</v>
      </c>
      <c r="K985" s="43" t="str">
        <f>C985 &amp; D985 &amp;E985 &amp; F985 &amp; G985</f>
        <v>91310010410082050310</v>
      </c>
      <c r="L985" s="70" t="s">
        <v>1314</v>
      </c>
    </row>
    <row r="986" spans="1:12" s="45" customFormat="1" ht="12.75" customHeight="1">
      <c r="A986" s="258" t="s">
        <v>1315</v>
      </c>
      <c r="B986" s="259" t="s">
        <v>544</v>
      </c>
      <c r="C986" s="260" t="s">
        <v>470</v>
      </c>
      <c r="D986" s="284" t="s">
        <v>1305</v>
      </c>
      <c r="E986" s="261" t="s">
        <v>1307</v>
      </c>
      <c r="F986" s="285"/>
      <c r="G986" s="286" t="s">
        <v>1316</v>
      </c>
      <c r="H986" s="264">
        <v>1933300</v>
      </c>
      <c r="I986" s="265">
        <v>1610925.38</v>
      </c>
      <c r="J986" s="266">
        <f t="shared" ref="J986:J1046" si="51">IF(IF(H986="",0,H986)=0,0,(IF(H986&gt;0,IF(I986&gt;H986,0,H986-I986),IF(I986&gt;H986,H986-I986,0))))</f>
        <v>322374.62000000011</v>
      </c>
      <c r="K986" s="43" t="str">
        <f t="shared" ref="K986:K1046" si="52">C986 &amp; D986 &amp;E986 &amp; F986 &amp; G986</f>
        <v>91310010410082050312</v>
      </c>
      <c r="L986" s="53" t="str">
        <f t="shared" ref="L986:L1046" si="53">C986 &amp; D986 &amp;E986 &amp; F986 &amp; G986</f>
        <v>91310010410082050312</v>
      </c>
    </row>
    <row r="987" spans="1:12" s="45" customFormat="1" ht="12.75" customHeight="1">
      <c r="A987" s="254" t="s">
        <v>1317</v>
      </c>
      <c r="B987" s="255" t="s">
        <v>544</v>
      </c>
      <c r="C987" s="256" t="s">
        <v>470</v>
      </c>
      <c r="D987" s="281" t="s">
        <v>1318</v>
      </c>
      <c r="E987" s="257" t="s">
        <v>547</v>
      </c>
      <c r="F987" s="282"/>
      <c r="G987" s="283" t="s">
        <v>548</v>
      </c>
      <c r="H987" s="246">
        <v>74669100</v>
      </c>
      <c r="I987" s="252">
        <v>61448990.140000001</v>
      </c>
      <c r="J987" s="253">
        <v>13220109.859999999</v>
      </c>
      <c r="K987" s="43" t="str">
        <f>C987 &amp; D987 &amp;E987 &amp; F987 &amp; G987</f>
        <v>91310020000000000000</v>
      </c>
      <c r="L987" s="70" t="s">
        <v>1319</v>
      </c>
    </row>
    <row r="988" spans="1:12" s="45" customFormat="1" ht="12.75" customHeight="1">
      <c r="A988" s="254"/>
      <c r="B988" s="255" t="s">
        <v>544</v>
      </c>
      <c r="C988" s="256" t="s">
        <v>470</v>
      </c>
      <c r="D988" s="281" t="s">
        <v>1318</v>
      </c>
      <c r="E988" s="257" t="s">
        <v>1320</v>
      </c>
      <c r="F988" s="282"/>
      <c r="G988" s="283" t="s">
        <v>548</v>
      </c>
      <c r="H988" s="246">
        <v>876500</v>
      </c>
      <c r="I988" s="252">
        <v>537176.5</v>
      </c>
      <c r="J988" s="253">
        <v>339323.5</v>
      </c>
      <c r="K988" s="43" t="str">
        <f>C988 &amp; D988 &amp;E988 &amp; F988 &amp; G988</f>
        <v>91310020430000590000</v>
      </c>
      <c r="L988" s="70" t="s">
        <v>1321</v>
      </c>
    </row>
    <row r="989" spans="1:12" s="45" customFormat="1" ht="22.5" customHeight="1">
      <c r="A989" s="254" t="s">
        <v>674</v>
      </c>
      <c r="B989" s="255" t="s">
        <v>544</v>
      </c>
      <c r="C989" s="256" t="s">
        <v>470</v>
      </c>
      <c r="D989" s="281" t="s">
        <v>1318</v>
      </c>
      <c r="E989" s="257" t="s">
        <v>1320</v>
      </c>
      <c r="F989" s="282"/>
      <c r="G989" s="283" t="s">
        <v>675</v>
      </c>
      <c r="H989" s="246">
        <v>876500</v>
      </c>
      <c r="I989" s="252">
        <v>537176.5</v>
      </c>
      <c r="J989" s="253">
        <v>339323.5</v>
      </c>
      <c r="K989" s="43" t="str">
        <f>C989 &amp; D989 &amp;E989 &amp; F989 &amp; G989</f>
        <v>91310020430000590600</v>
      </c>
      <c r="L989" s="70" t="s">
        <v>1322</v>
      </c>
    </row>
    <row r="990" spans="1:12" s="45" customFormat="1" ht="12.75" customHeight="1">
      <c r="A990" s="254" t="s">
        <v>927</v>
      </c>
      <c r="B990" s="255" t="s">
        <v>544</v>
      </c>
      <c r="C990" s="256" t="s">
        <v>470</v>
      </c>
      <c r="D990" s="281" t="s">
        <v>1318</v>
      </c>
      <c r="E990" s="257" t="s">
        <v>1320</v>
      </c>
      <c r="F990" s="282"/>
      <c r="G990" s="283" t="s">
        <v>928</v>
      </c>
      <c r="H990" s="246">
        <v>876500</v>
      </c>
      <c r="I990" s="252">
        <v>537176.5</v>
      </c>
      <c r="J990" s="253">
        <v>339323.5</v>
      </c>
      <c r="K990" s="43" t="str">
        <f>C990 &amp; D990 &amp;E990 &amp; F990 &amp; G990</f>
        <v>91310020430000590610</v>
      </c>
      <c r="L990" s="70" t="s">
        <v>1323</v>
      </c>
    </row>
    <row r="991" spans="1:12" s="45" customFormat="1" ht="45" customHeight="1">
      <c r="A991" s="258" t="s">
        <v>1061</v>
      </c>
      <c r="B991" s="259" t="s">
        <v>544</v>
      </c>
      <c r="C991" s="260" t="s">
        <v>470</v>
      </c>
      <c r="D991" s="284" t="s">
        <v>1318</v>
      </c>
      <c r="E991" s="261" t="s">
        <v>1320</v>
      </c>
      <c r="F991" s="285"/>
      <c r="G991" s="286" t="s">
        <v>1062</v>
      </c>
      <c r="H991" s="264">
        <v>774800</v>
      </c>
      <c r="I991" s="265">
        <v>475598.5</v>
      </c>
      <c r="J991" s="266">
        <f t="shared" si="51"/>
        <v>299201.5</v>
      </c>
      <c r="K991" s="43" t="str">
        <f t="shared" si="52"/>
        <v>91310020430000590611</v>
      </c>
      <c r="L991" s="53" t="str">
        <f t="shared" si="53"/>
        <v>91310020430000590611</v>
      </c>
    </row>
    <row r="992" spans="1:12" s="45" customFormat="1" ht="12.75" customHeight="1">
      <c r="A992" s="258" t="s">
        <v>930</v>
      </c>
      <c r="B992" s="259" t="s">
        <v>544</v>
      </c>
      <c r="C992" s="260" t="s">
        <v>470</v>
      </c>
      <c r="D992" s="284" t="s">
        <v>1318</v>
      </c>
      <c r="E992" s="261" t="s">
        <v>1320</v>
      </c>
      <c r="F992" s="285"/>
      <c r="G992" s="286" t="s">
        <v>931</v>
      </c>
      <c r="H992" s="264">
        <v>101700</v>
      </c>
      <c r="I992" s="265">
        <v>61578</v>
      </c>
      <c r="J992" s="266">
        <f t="shared" si="51"/>
        <v>40122</v>
      </c>
      <c r="K992" s="43" t="str">
        <f t="shared" si="52"/>
        <v>91310020430000590612</v>
      </c>
      <c r="L992" s="53" t="str">
        <f t="shared" si="53"/>
        <v>91310020430000590612</v>
      </c>
    </row>
    <row r="993" spans="1:12" s="45" customFormat="1" ht="12.75" customHeight="1">
      <c r="A993" s="254"/>
      <c r="B993" s="255" t="s">
        <v>544</v>
      </c>
      <c r="C993" s="256" t="s">
        <v>470</v>
      </c>
      <c r="D993" s="281" t="s">
        <v>1318</v>
      </c>
      <c r="E993" s="257" t="s">
        <v>1324</v>
      </c>
      <c r="F993" s="282"/>
      <c r="G993" s="283" t="s">
        <v>548</v>
      </c>
      <c r="H993" s="246">
        <v>73472500</v>
      </c>
      <c r="I993" s="252">
        <v>60802100</v>
      </c>
      <c r="J993" s="253">
        <v>12670400</v>
      </c>
      <c r="K993" s="43" t="str">
        <f>C993 &amp; D993 &amp;E993 &amp; F993 &amp; G993</f>
        <v>91310020430072260000</v>
      </c>
      <c r="L993" s="70" t="s">
        <v>1325</v>
      </c>
    </row>
    <row r="994" spans="1:12" s="45" customFormat="1" ht="22.5" customHeight="1">
      <c r="A994" s="254" t="s">
        <v>674</v>
      </c>
      <c r="B994" s="255" t="s">
        <v>544</v>
      </c>
      <c r="C994" s="256" t="s">
        <v>470</v>
      </c>
      <c r="D994" s="281" t="s">
        <v>1318</v>
      </c>
      <c r="E994" s="257" t="s">
        <v>1324</v>
      </c>
      <c r="F994" s="282"/>
      <c r="G994" s="283" t="s">
        <v>675</v>
      </c>
      <c r="H994" s="246">
        <v>73472500</v>
      </c>
      <c r="I994" s="252">
        <v>60802100</v>
      </c>
      <c r="J994" s="253">
        <v>12670400</v>
      </c>
      <c r="K994" s="43" t="str">
        <f>C994 &amp; D994 &amp;E994 &amp; F994 &amp; G994</f>
        <v>91310020430072260600</v>
      </c>
      <c r="L994" s="70" t="s">
        <v>1326</v>
      </c>
    </row>
    <row r="995" spans="1:12" s="45" customFormat="1" ht="12.75" customHeight="1">
      <c r="A995" s="254" t="s">
        <v>927</v>
      </c>
      <c r="B995" s="255" t="s">
        <v>544</v>
      </c>
      <c r="C995" s="256" t="s">
        <v>470</v>
      </c>
      <c r="D995" s="281" t="s">
        <v>1318</v>
      </c>
      <c r="E995" s="257" t="s">
        <v>1324</v>
      </c>
      <c r="F995" s="282"/>
      <c r="G995" s="283" t="s">
        <v>928</v>
      </c>
      <c r="H995" s="246">
        <v>73472500</v>
      </c>
      <c r="I995" s="252">
        <v>60802100</v>
      </c>
      <c r="J995" s="253">
        <v>12670400</v>
      </c>
      <c r="K995" s="43" t="str">
        <f>C995 &amp; D995 &amp;E995 &amp; F995 &amp; G995</f>
        <v>91310020430072260610</v>
      </c>
      <c r="L995" s="70" t="s">
        <v>1327</v>
      </c>
    </row>
    <row r="996" spans="1:12" s="45" customFormat="1" ht="45" customHeight="1">
      <c r="A996" s="258" t="s">
        <v>1061</v>
      </c>
      <c r="B996" s="259" t="s">
        <v>544</v>
      </c>
      <c r="C996" s="260" t="s">
        <v>470</v>
      </c>
      <c r="D996" s="284" t="s">
        <v>1318</v>
      </c>
      <c r="E996" s="261" t="s">
        <v>1324</v>
      </c>
      <c r="F996" s="285"/>
      <c r="G996" s="286" t="s">
        <v>1062</v>
      </c>
      <c r="H996" s="264">
        <v>73472500</v>
      </c>
      <c r="I996" s="265">
        <v>60802100</v>
      </c>
      <c r="J996" s="266">
        <f t="shared" si="51"/>
        <v>12670400</v>
      </c>
      <c r="K996" s="43" t="str">
        <f t="shared" si="52"/>
        <v>91310020430072260611</v>
      </c>
      <c r="L996" s="53" t="str">
        <f t="shared" si="53"/>
        <v>91310020430072260611</v>
      </c>
    </row>
    <row r="997" spans="1:12" s="45" customFormat="1" ht="12.75" customHeight="1">
      <c r="A997" s="254"/>
      <c r="B997" s="255" t="s">
        <v>544</v>
      </c>
      <c r="C997" s="256" t="s">
        <v>470</v>
      </c>
      <c r="D997" s="281" t="s">
        <v>1318</v>
      </c>
      <c r="E997" s="257" t="s">
        <v>1328</v>
      </c>
      <c r="F997" s="282"/>
      <c r="G997" s="283" t="s">
        <v>548</v>
      </c>
      <c r="H997" s="246">
        <v>18400</v>
      </c>
      <c r="I997" s="252">
        <v>13753</v>
      </c>
      <c r="J997" s="253">
        <v>4647</v>
      </c>
      <c r="K997" s="43" t="str">
        <f>C997 &amp; D997 &amp;E997 &amp; F997 &amp; G997</f>
        <v>91310020430082980000</v>
      </c>
      <c r="L997" s="70" t="s">
        <v>1329</v>
      </c>
    </row>
    <row r="998" spans="1:12" s="45" customFormat="1" ht="22.5" customHeight="1">
      <c r="A998" s="254" t="s">
        <v>674</v>
      </c>
      <c r="B998" s="255" t="s">
        <v>544</v>
      </c>
      <c r="C998" s="256" t="s">
        <v>470</v>
      </c>
      <c r="D998" s="281" t="s">
        <v>1318</v>
      </c>
      <c r="E998" s="257" t="s">
        <v>1328</v>
      </c>
      <c r="F998" s="282"/>
      <c r="G998" s="283" t="s">
        <v>675</v>
      </c>
      <c r="H998" s="246">
        <v>18400</v>
      </c>
      <c r="I998" s="252">
        <v>13753</v>
      </c>
      <c r="J998" s="253">
        <v>4647</v>
      </c>
      <c r="K998" s="43" t="str">
        <f>C998 &amp; D998 &amp;E998 &amp; F998 &amp; G998</f>
        <v>91310020430082980600</v>
      </c>
      <c r="L998" s="70" t="s">
        <v>1330</v>
      </c>
    </row>
    <row r="999" spans="1:12" s="45" customFormat="1" ht="12.75" customHeight="1">
      <c r="A999" s="254" t="s">
        <v>927</v>
      </c>
      <c r="B999" s="255" t="s">
        <v>544</v>
      </c>
      <c r="C999" s="256" t="s">
        <v>470</v>
      </c>
      <c r="D999" s="281" t="s">
        <v>1318</v>
      </c>
      <c r="E999" s="257" t="s">
        <v>1328</v>
      </c>
      <c r="F999" s="282"/>
      <c r="G999" s="283" t="s">
        <v>928</v>
      </c>
      <c r="H999" s="246">
        <v>18400</v>
      </c>
      <c r="I999" s="252">
        <v>13753</v>
      </c>
      <c r="J999" s="253">
        <v>4647</v>
      </c>
      <c r="K999" s="43" t="str">
        <f>C999 &amp; D999 &amp;E999 &amp; F999 &amp; G999</f>
        <v>91310020430082980610</v>
      </c>
      <c r="L999" s="70" t="s">
        <v>1331</v>
      </c>
    </row>
    <row r="1000" spans="1:12" s="45" customFormat="1" ht="45" customHeight="1">
      <c r="A1000" s="258" t="s">
        <v>1061</v>
      </c>
      <c r="B1000" s="259" t="s">
        <v>544</v>
      </c>
      <c r="C1000" s="260" t="s">
        <v>470</v>
      </c>
      <c r="D1000" s="284" t="s">
        <v>1318</v>
      </c>
      <c r="E1000" s="261" t="s">
        <v>1328</v>
      </c>
      <c r="F1000" s="285"/>
      <c r="G1000" s="286" t="s">
        <v>1062</v>
      </c>
      <c r="H1000" s="264">
        <v>18400</v>
      </c>
      <c r="I1000" s="265">
        <v>13753</v>
      </c>
      <c r="J1000" s="266">
        <f t="shared" si="51"/>
        <v>4647</v>
      </c>
      <c r="K1000" s="43" t="str">
        <f t="shared" si="52"/>
        <v>91310020430082980611</v>
      </c>
      <c r="L1000" s="53" t="str">
        <f t="shared" si="53"/>
        <v>91310020430082980611</v>
      </c>
    </row>
    <row r="1001" spans="1:12" s="45" customFormat="1" ht="12.75" customHeight="1">
      <c r="A1001" s="254"/>
      <c r="B1001" s="255" t="s">
        <v>544</v>
      </c>
      <c r="C1001" s="256" t="s">
        <v>470</v>
      </c>
      <c r="D1001" s="281" t="s">
        <v>1318</v>
      </c>
      <c r="E1001" s="257" t="s">
        <v>953</v>
      </c>
      <c r="F1001" s="282"/>
      <c r="G1001" s="283" t="s">
        <v>548</v>
      </c>
      <c r="H1001" s="246">
        <v>119600</v>
      </c>
      <c r="I1001" s="252">
        <v>91010.64</v>
      </c>
      <c r="J1001" s="253">
        <v>28589.360000000001</v>
      </c>
      <c r="K1001" s="43" t="str">
        <f>C1001 &amp; D1001 &amp;E1001 &amp; F1001 &amp; G1001</f>
        <v>91310021010000590000</v>
      </c>
      <c r="L1001" s="70" t="s">
        <v>1332</v>
      </c>
    </row>
    <row r="1002" spans="1:12" s="45" customFormat="1" ht="22.5" customHeight="1">
      <c r="A1002" s="254" t="s">
        <v>674</v>
      </c>
      <c r="B1002" s="255" t="s">
        <v>544</v>
      </c>
      <c r="C1002" s="256" t="s">
        <v>470</v>
      </c>
      <c r="D1002" s="281" t="s">
        <v>1318</v>
      </c>
      <c r="E1002" s="257" t="s">
        <v>953</v>
      </c>
      <c r="F1002" s="282"/>
      <c r="G1002" s="283" t="s">
        <v>675</v>
      </c>
      <c r="H1002" s="246">
        <v>119600</v>
      </c>
      <c r="I1002" s="252">
        <v>91010.64</v>
      </c>
      <c r="J1002" s="253">
        <v>28589.360000000001</v>
      </c>
      <c r="K1002" s="43" t="str">
        <f>C1002 &amp; D1002 &amp;E1002 &amp; F1002 &amp; G1002</f>
        <v>91310021010000590600</v>
      </c>
      <c r="L1002" s="70" t="s">
        <v>1333</v>
      </c>
    </row>
    <row r="1003" spans="1:12" s="45" customFormat="1" ht="12.75" customHeight="1">
      <c r="A1003" s="254" t="s">
        <v>927</v>
      </c>
      <c r="B1003" s="255" t="s">
        <v>544</v>
      </c>
      <c r="C1003" s="256" t="s">
        <v>470</v>
      </c>
      <c r="D1003" s="281" t="s">
        <v>1318</v>
      </c>
      <c r="E1003" s="257" t="s">
        <v>953</v>
      </c>
      <c r="F1003" s="282"/>
      <c r="G1003" s="283" t="s">
        <v>928</v>
      </c>
      <c r="H1003" s="246">
        <v>119600</v>
      </c>
      <c r="I1003" s="252">
        <v>91010.64</v>
      </c>
      <c r="J1003" s="253">
        <v>28589.360000000001</v>
      </c>
      <c r="K1003" s="43" t="str">
        <f>C1003 &amp; D1003 &amp;E1003 &amp; F1003 &amp; G1003</f>
        <v>91310021010000590610</v>
      </c>
      <c r="L1003" s="70" t="s">
        <v>1334</v>
      </c>
    </row>
    <row r="1004" spans="1:12" s="45" customFormat="1" ht="45" customHeight="1">
      <c r="A1004" s="258" t="s">
        <v>1061</v>
      </c>
      <c r="B1004" s="259" t="s">
        <v>544</v>
      </c>
      <c r="C1004" s="260" t="s">
        <v>470</v>
      </c>
      <c r="D1004" s="284" t="s">
        <v>1318</v>
      </c>
      <c r="E1004" s="261" t="s">
        <v>953</v>
      </c>
      <c r="F1004" s="285"/>
      <c r="G1004" s="286" t="s">
        <v>1062</v>
      </c>
      <c r="H1004" s="264">
        <v>119600</v>
      </c>
      <c r="I1004" s="265">
        <v>91010.64</v>
      </c>
      <c r="J1004" s="266">
        <f t="shared" si="51"/>
        <v>28589.360000000001</v>
      </c>
      <c r="K1004" s="43" t="str">
        <f t="shared" si="52"/>
        <v>91310021010000590611</v>
      </c>
      <c r="L1004" s="53" t="str">
        <f t="shared" si="53"/>
        <v>91310021010000590611</v>
      </c>
    </row>
    <row r="1005" spans="1:12" s="45" customFormat="1" ht="12.75" customHeight="1">
      <c r="A1005" s="254"/>
      <c r="B1005" s="255" t="s">
        <v>544</v>
      </c>
      <c r="C1005" s="256" t="s">
        <v>470</v>
      </c>
      <c r="D1005" s="281" t="s">
        <v>1318</v>
      </c>
      <c r="E1005" s="257" t="s">
        <v>1159</v>
      </c>
      <c r="F1005" s="282"/>
      <c r="G1005" s="283" t="s">
        <v>548</v>
      </c>
      <c r="H1005" s="246">
        <v>182100</v>
      </c>
      <c r="I1005" s="252">
        <v>4950</v>
      </c>
      <c r="J1005" s="253">
        <v>177150</v>
      </c>
      <c r="K1005" s="43" t="str">
        <f>C1005 &amp; D1005 &amp;E1005 &amp; F1005 &amp; G1005</f>
        <v>913100299100S4220000</v>
      </c>
      <c r="L1005" s="70" t="s">
        <v>1335</v>
      </c>
    </row>
    <row r="1006" spans="1:12" s="45" customFormat="1" ht="22.5" customHeight="1">
      <c r="A1006" s="254" t="s">
        <v>674</v>
      </c>
      <c r="B1006" s="255" t="s">
        <v>544</v>
      </c>
      <c r="C1006" s="256" t="s">
        <v>470</v>
      </c>
      <c r="D1006" s="281" t="s">
        <v>1318</v>
      </c>
      <c r="E1006" s="257" t="s">
        <v>1159</v>
      </c>
      <c r="F1006" s="282"/>
      <c r="G1006" s="283" t="s">
        <v>675</v>
      </c>
      <c r="H1006" s="246">
        <v>182100</v>
      </c>
      <c r="I1006" s="252">
        <v>4950</v>
      </c>
      <c r="J1006" s="253">
        <v>177150</v>
      </c>
      <c r="K1006" s="43" t="str">
        <f>C1006 &amp; D1006 &amp;E1006 &amp; F1006 &amp; G1006</f>
        <v>913100299100S4220600</v>
      </c>
      <c r="L1006" s="70" t="s">
        <v>1336</v>
      </c>
    </row>
    <row r="1007" spans="1:12" s="45" customFormat="1" ht="12.75" customHeight="1">
      <c r="A1007" s="254" t="s">
        <v>927</v>
      </c>
      <c r="B1007" s="255" t="s">
        <v>544</v>
      </c>
      <c r="C1007" s="256" t="s">
        <v>470</v>
      </c>
      <c r="D1007" s="281" t="s">
        <v>1318</v>
      </c>
      <c r="E1007" s="257" t="s">
        <v>1159</v>
      </c>
      <c r="F1007" s="282"/>
      <c r="G1007" s="283" t="s">
        <v>928</v>
      </c>
      <c r="H1007" s="246">
        <v>182100</v>
      </c>
      <c r="I1007" s="252">
        <v>4950</v>
      </c>
      <c r="J1007" s="253">
        <v>177150</v>
      </c>
      <c r="K1007" s="43" t="str">
        <f>C1007 &amp; D1007 &amp;E1007 &amp; F1007 &amp; G1007</f>
        <v>913100299100S4220610</v>
      </c>
      <c r="L1007" s="70" t="s">
        <v>1337</v>
      </c>
    </row>
    <row r="1008" spans="1:12" s="45" customFormat="1" ht="12.75" customHeight="1">
      <c r="A1008" s="258" t="s">
        <v>930</v>
      </c>
      <c r="B1008" s="259" t="s">
        <v>544</v>
      </c>
      <c r="C1008" s="260" t="s">
        <v>470</v>
      </c>
      <c r="D1008" s="284" t="s">
        <v>1318</v>
      </c>
      <c r="E1008" s="261" t="s">
        <v>1159</v>
      </c>
      <c r="F1008" s="285"/>
      <c r="G1008" s="286" t="s">
        <v>931</v>
      </c>
      <c r="H1008" s="264">
        <v>182100</v>
      </c>
      <c r="I1008" s="265">
        <v>4950</v>
      </c>
      <c r="J1008" s="266">
        <f t="shared" si="51"/>
        <v>177150</v>
      </c>
      <c r="K1008" s="43" t="str">
        <f t="shared" si="52"/>
        <v>913100299100S4220612</v>
      </c>
      <c r="L1008" s="53" t="str">
        <f t="shared" si="53"/>
        <v>913100299100S4220612</v>
      </c>
    </row>
    <row r="1009" spans="1:12" s="45" customFormat="1" ht="12.75" customHeight="1">
      <c r="A1009" s="254" t="s">
        <v>963</v>
      </c>
      <c r="B1009" s="255" t="s">
        <v>544</v>
      </c>
      <c r="C1009" s="256" t="s">
        <v>470</v>
      </c>
      <c r="D1009" s="281" t="s">
        <v>964</v>
      </c>
      <c r="E1009" s="257" t="s">
        <v>547</v>
      </c>
      <c r="F1009" s="282"/>
      <c r="G1009" s="283" t="s">
        <v>548</v>
      </c>
      <c r="H1009" s="246">
        <v>64461100</v>
      </c>
      <c r="I1009" s="252">
        <v>54886019.93</v>
      </c>
      <c r="J1009" s="253">
        <v>9575080.0700000003</v>
      </c>
      <c r="K1009" s="43" t="str">
        <f>C1009 &amp; D1009 &amp;E1009 &amp; F1009 &amp; G1009</f>
        <v>91310030000000000000</v>
      </c>
      <c r="L1009" s="70" t="s">
        <v>1338</v>
      </c>
    </row>
    <row r="1010" spans="1:12" s="45" customFormat="1" ht="12.75" customHeight="1">
      <c r="A1010" s="254"/>
      <c r="B1010" s="255" t="s">
        <v>544</v>
      </c>
      <c r="C1010" s="256" t="s">
        <v>470</v>
      </c>
      <c r="D1010" s="281" t="s">
        <v>964</v>
      </c>
      <c r="E1010" s="257" t="s">
        <v>1339</v>
      </c>
      <c r="F1010" s="282"/>
      <c r="G1010" s="283" t="s">
        <v>548</v>
      </c>
      <c r="H1010" s="246">
        <v>845600</v>
      </c>
      <c r="I1010" s="252">
        <v>699752.43</v>
      </c>
      <c r="J1010" s="253">
        <v>145847.57</v>
      </c>
      <c r="K1010" s="43" t="str">
        <f>C1010 &amp; D1010 &amp;E1010 &amp; F1010 &amp; G1010</f>
        <v>91310030410051370000</v>
      </c>
      <c r="L1010" s="70" t="s">
        <v>1340</v>
      </c>
    </row>
    <row r="1011" spans="1:12" s="45" customFormat="1" ht="22.5" customHeight="1">
      <c r="A1011" s="254" t="s">
        <v>571</v>
      </c>
      <c r="B1011" s="255" t="s">
        <v>544</v>
      </c>
      <c r="C1011" s="256" t="s">
        <v>470</v>
      </c>
      <c r="D1011" s="281" t="s">
        <v>964</v>
      </c>
      <c r="E1011" s="257" t="s">
        <v>1339</v>
      </c>
      <c r="F1011" s="282"/>
      <c r="G1011" s="283" t="s">
        <v>544</v>
      </c>
      <c r="H1011" s="246">
        <v>9600</v>
      </c>
      <c r="I1011" s="252">
        <v>6722.42</v>
      </c>
      <c r="J1011" s="253">
        <v>2877.58</v>
      </c>
      <c r="K1011" s="43" t="str">
        <f>C1011 &amp; D1011 &amp;E1011 &amp; F1011 &amp; G1011</f>
        <v>91310030410051370200</v>
      </c>
      <c r="L1011" s="70" t="s">
        <v>1341</v>
      </c>
    </row>
    <row r="1012" spans="1:12" s="45" customFormat="1" ht="22.5" customHeight="1">
      <c r="A1012" s="254" t="s">
        <v>573</v>
      </c>
      <c r="B1012" s="255" t="s">
        <v>544</v>
      </c>
      <c r="C1012" s="256" t="s">
        <v>470</v>
      </c>
      <c r="D1012" s="281" t="s">
        <v>964</v>
      </c>
      <c r="E1012" s="257" t="s">
        <v>1339</v>
      </c>
      <c r="F1012" s="282"/>
      <c r="G1012" s="283" t="s">
        <v>574</v>
      </c>
      <c r="H1012" s="246">
        <v>9600</v>
      </c>
      <c r="I1012" s="252">
        <v>6722.42</v>
      </c>
      <c r="J1012" s="253">
        <v>2877.58</v>
      </c>
      <c r="K1012" s="43" t="str">
        <f>C1012 &amp; D1012 &amp;E1012 &amp; F1012 &amp; G1012</f>
        <v>91310030410051370240</v>
      </c>
      <c r="L1012" s="70" t="s">
        <v>1342</v>
      </c>
    </row>
    <row r="1013" spans="1:12" s="45" customFormat="1" ht="12.75" customHeight="1">
      <c r="A1013" s="258" t="s">
        <v>576</v>
      </c>
      <c r="B1013" s="259" t="s">
        <v>544</v>
      </c>
      <c r="C1013" s="260" t="s">
        <v>470</v>
      </c>
      <c r="D1013" s="284" t="s">
        <v>964</v>
      </c>
      <c r="E1013" s="261" t="s">
        <v>1339</v>
      </c>
      <c r="F1013" s="285"/>
      <c r="G1013" s="286" t="s">
        <v>577</v>
      </c>
      <c r="H1013" s="264">
        <v>9600</v>
      </c>
      <c r="I1013" s="265">
        <v>6722.42</v>
      </c>
      <c r="J1013" s="266">
        <f t="shared" si="51"/>
        <v>2877.58</v>
      </c>
      <c r="K1013" s="43" t="str">
        <f t="shared" si="52"/>
        <v>91310030410051370244</v>
      </c>
      <c r="L1013" s="53" t="str">
        <f t="shared" si="53"/>
        <v>91310030410051370244</v>
      </c>
    </row>
    <row r="1014" spans="1:12" s="45" customFormat="1" ht="12.75" customHeight="1">
      <c r="A1014" s="254" t="s">
        <v>968</v>
      </c>
      <c r="B1014" s="255" t="s">
        <v>544</v>
      </c>
      <c r="C1014" s="256" t="s">
        <v>470</v>
      </c>
      <c r="D1014" s="281" t="s">
        <v>964</v>
      </c>
      <c r="E1014" s="257" t="s">
        <v>1339</v>
      </c>
      <c r="F1014" s="282"/>
      <c r="G1014" s="283" t="s">
        <v>969</v>
      </c>
      <c r="H1014" s="246">
        <v>836000</v>
      </c>
      <c r="I1014" s="252">
        <v>693030.01</v>
      </c>
      <c r="J1014" s="253">
        <v>142969.99</v>
      </c>
      <c r="K1014" s="43" t="str">
        <f>C1014 &amp; D1014 &amp;E1014 &amp; F1014 &amp; G1014</f>
        <v>91310030410051370300</v>
      </c>
      <c r="L1014" s="70" t="s">
        <v>1343</v>
      </c>
    </row>
    <row r="1015" spans="1:12" s="45" customFormat="1" ht="22.5" customHeight="1">
      <c r="A1015" s="254" t="s">
        <v>971</v>
      </c>
      <c r="B1015" s="255" t="s">
        <v>544</v>
      </c>
      <c r="C1015" s="256" t="s">
        <v>470</v>
      </c>
      <c r="D1015" s="281" t="s">
        <v>964</v>
      </c>
      <c r="E1015" s="257" t="s">
        <v>1339</v>
      </c>
      <c r="F1015" s="282"/>
      <c r="G1015" s="283" t="s">
        <v>972</v>
      </c>
      <c r="H1015" s="246">
        <v>836000</v>
      </c>
      <c r="I1015" s="252">
        <v>693030.01</v>
      </c>
      <c r="J1015" s="253">
        <v>142969.99</v>
      </c>
      <c r="K1015" s="43" t="str">
        <f>C1015 &amp; D1015 &amp;E1015 &amp; F1015 &amp; G1015</f>
        <v>91310030410051370320</v>
      </c>
      <c r="L1015" s="70" t="s">
        <v>1344</v>
      </c>
    </row>
    <row r="1016" spans="1:12" s="45" customFormat="1" ht="22.5" customHeight="1">
      <c r="A1016" s="258" t="s">
        <v>1042</v>
      </c>
      <c r="B1016" s="259" t="s">
        <v>544</v>
      </c>
      <c r="C1016" s="260" t="s">
        <v>470</v>
      </c>
      <c r="D1016" s="284" t="s">
        <v>964</v>
      </c>
      <c r="E1016" s="261" t="s">
        <v>1339</v>
      </c>
      <c r="F1016" s="285"/>
      <c r="G1016" s="286" t="s">
        <v>223</v>
      </c>
      <c r="H1016" s="264">
        <v>836000</v>
      </c>
      <c r="I1016" s="265">
        <v>693030.01</v>
      </c>
      <c r="J1016" s="266">
        <f t="shared" si="51"/>
        <v>142969.99</v>
      </c>
      <c r="K1016" s="43" t="str">
        <f t="shared" si="52"/>
        <v>91310030410051370321</v>
      </c>
      <c r="L1016" s="53" t="str">
        <f t="shared" si="53"/>
        <v>91310030410051370321</v>
      </c>
    </row>
    <row r="1017" spans="1:12" s="45" customFormat="1" ht="12.75" customHeight="1">
      <c r="A1017" s="254"/>
      <c r="B1017" s="255" t="s">
        <v>544</v>
      </c>
      <c r="C1017" s="256" t="s">
        <v>470</v>
      </c>
      <c r="D1017" s="281" t="s">
        <v>964</v>
      </c>
      <c r="E1017" s="257" t="s">
        <v>1345</v>
      </c>
      <c r="F1017" s="282"/>
      <c r="G1017" s="283" t="s">
        <v>548</v>
      </c>
      <c r="H1017" s="246">
        <v>586400</v>
      </c>
      <c r="I1017" s="252">
        <v>585611.04</v>
      </c>
      <c r="J1017" s="253">
        <v>788.96</v>
      </c>
      <c r="K1017" s="43" t="str">
        <f>C1017 &amp; D1017 &amp;E1017 &amp; F1017 &amp; G1017</f>
        <v>91310030410052200000</v>
      </c>
      <c r="L1017" s="70" t="s">
        <v>1346</v>
      </c>
    </row>
    <row r="1018" spans="1:12" s="45" customFormat="1" ht="22.5" customHeight="1">
      <c r="A1018" s="254" t="s">
        <v>571</v>
      </c>
      <c r="B1018" s="255" t="s">
        <v>544</v>
      </c>
      <c r="C1018" s="256" t="s">
        <v>470</v>
      </c>
      <c r="D1018" s="281" t="s">
        <v>964</v>
      </c>
      <c r="E1018" s="257" t="s">
        <v>1345</v>
      </c>
      <c r="F1018" s="282"/>
      <c r="G1018" s="283" t="s">
        <v>544</v>
      </c>
      <c r="H1018" s="246">
        <v>5800</v>
      </c>
      <c r="I1018" s="252">
        <v>5625.86</v>
      </c>
      <c r="J1018" s="253">
        <v>174.14</v>
      </c>
      <c r="K1018" s="43" t="str">
        <f>C1018 &amp; D1018 &amp;E1018 &amp; F1018 &amp; G1018</f>
        <v>91310030410052200200</v>
      </c>
      <c r="L1018" s="70" t="s">
        <v>1347</v>
      </c>
    </row>
    <row r="1019" spans="1:12" s="45" customFormat="1" ht="22.5" customHeight="1">
      <c r="A1019" s="254" t="s">
        <v>573</v>
      </c>
      <c r="B1019" s="255" t="s">
        <v>544</v>
      </c>
      <c r="C1019" s="256" t="s">
        <v>470</v>
      </c>
      <c r="D1019" s="281" t="s">
        <v>964</v>
      </c>
      <c r="E1019" s="257" t="s">
        <v>1345</v>
      </c>
      <c r="F1019" s="282"/>
      <c r="G1019" s="283" t="s">
        <v>574</v>
      </c>
      <c r="H1019" s="246">
        <v>5800</v>
      </c>
      <c r="I1019" s="252">
        <v>5625.86</v>
      </c>
      <c r="J1019" s="253">
        <v>174.14</v>
      </c>
      <c r="K1019" s="43" t="str">
        <f>C1019 &amp; D1019 &amp;E1019 &amp; F1019 &amp; G1019</f>
        <v>91310030410052200240</v>
      </c>
      <c r="L1019" s="70" t="s">
        <v>1348</v>
      </c>
    </row>
    <row r="1020" spans="1:12" s="45" customFormat="1" ht="12.75" customHeight="1">
      <c r="A1020" s="258" t="s">
        <v>576</v>
      </c>
      <c r="B1020" s="259" t="s">
        <v>544</v>
      </c>
      <c r="C1020" s="260" t="s">
        <v>470</v>
      </c>
      <c r="D1020" s="284" t="s">
        <v>964</v>
      </c>
      <c r="E1020" s="261" t="s">
        <v>1345</v>
      </c>
      <c r="F1020" s="285"/>
      <c r="G1020" s="286" t="s">
        <v>577</v>
      </c>
      <c r="H1020" s="264">
        <v>5800</v>
      </c>
      <c r="I1020" s="265">
        <v>5625.86</v>
      </c>
      <c r="J1020" s="266">
        <f t="shared" si="51"/>
        <v>174.14000000000033</v>
      </c>
      <c r="K1020" s="43" t="str">
        <f t="shared" si="52"/>
        <v>91310030410052200244</v>
      </c>
      <c r="L1020" s="53" t="str">
        <f t="shared" si="53"/>
        <v>91310030410052200244</v>
      </c>
    </row>
    <row r="1021" spans="1:12" s="45" customFormat="1" ht="12.75" customHeight="1">
      <c r="A1021" s="254" t="s">
        <v>968</v>
      </c>
      <c r="B1021" s="255" t="s">
        <v>544</v>
      </c>
      <c r="C1021" s="256" t="s">
        <v>470</v>
      </c>
      <c r="D1021" s="281" t="s">
        <v>964</v>
      </c>
      <c r="E1021" s="257" t="s">
        <v>1345</v>
      </c>
      <c r="F1021" s="282"/>
      <c r="G1021" s="283" t="s">
        <v>969</v>
      </c>
      <c r="H1021" s="246">
        <v>580600</v>
      </c>
      <c r="I1021" s="252">
        <v>579985.18000000005</v>
      </c>
      <c r="J1021" s="253">
        <v>614.82000000000005</v>
      </c>
      <c r="K1021" s="43" t="str">
        <f>C1021 &amp; D1021 &amp;E1021 &amp; F1021 &amp; G1021</f>
        <v>91310030410052200300</v>
      </c>
      <c r="L1021" s="70" t="s">
        <v>1349</v>
      </c>
    </row>
    <row r="1022" spans="1:12" s="45" customFormat="1" ht="22.5" customHeight="1">
      <c r="A1022" s="254" t="s">
        <v>971</v>
      </c>
      <c r="B1022" s="255" t="s">
        <v>544</v>
      </c>
      <c r="C1022" s="256" t="s">
        <v>470</v>
      </c>
      <c r="D1022" s="281" t="s">
        <v>964</v>
      </c>
      <c r="E1022" s="257" t="s">
        <v>1345</v>
      </c>
      <c r="F1022" s="282"/>
      <c r="G1022" s="283" t="s">
        <v>972</v>
      </c>
      <c r="H1022" s="246">
        <v>580600</v>
      </c>
      <c r="I1022" s="252">
        <v>579985.18000000005</v>
      </c>
      <c r="J1022" s="253">
        <v>614.82000000000005</v>
      </c>
      <c r="K1022" s="43" t="str">
        <f>C1022 &amp; D1022 &amp;E1022 &amp; F1022 &amp; G1022</f>
        <v>91310030410052200320</v>
      </c>
      <c r="L1022" s="70" t="s">
        <v>1350</v>
      </c>
    </row>
    <row r="1023" spans="1:12" s="45" customFormat="1" ht="22.5" customHeight="1">
      <c r="A1023" s="258" t="s">
        <v>1042</v>
      </c>
      <c r="B1023" s="259" t="s">
        <v>544</v>
      </c>
      <c r="C1023" s="260" t="s">
        <v>470</v>
      </c>
      <c r="D1023" s="284" t="s">
        <v>964</v>
      </c>
      <c r="E1023" s="261" t="s">
        <v>1345</v>
      </c>
      <c r="F1023" s="285"/>
      <c r="G1023" s="286" t="s">
        <v>223</v>
      </c>
      <c r="H1023" s="264">
        <v>580600</v>
      </c>
      <c r="I1023" s="265">
        <v>579985.18000000005</v>
      </c>
      <c r="J1023" s="266">
        <f t="shared" si="51"/>
        <v>614.81999999994878</v>
      </c>
      <c r="K1023" s="43" t="str">
        <f t="shared" si="52"/>
        <v>91310030410052200321</v>
      </c>
      <c r="L1023" s="53" t="str">
        <f t="shared" si="53"/>
        <v>91310030410052200321</v>
      </c>
    </row>
    <row r="1024" spans="1:12" s="45" customFormat="1" ht="12.75" customHeight="1">
      <c r="A1024" s="254"/>
      <c r="B1024" s="255" t="s">
        <v>544</v>
      </c>
      <c r="C1024" s="256" t="s">
        <v>470</v>
      </c>
      <c r="D1024" s="281" t="s">
        <v>964</v>
      </c>
      <c r="E1024" s="257" t="s">
        <v>1351</v>
      </c>
      <c r="F1024" s="282"/>
      <c r="G1024" s="283" t="s">
        <v>548</v>
      </c>
      <c r="H1024" s="246">
        <v>9805900</v>
      </c>
      <c r="I1024" s="252">
        <v>8621181.5299999993</v>
      </c>
      <c r="J1024" s="253">
        <v>1184718.47</v>
      </c>
      <c r="K1024" s="43" t="str">
        <f>C1024 &amp; D1024 &amp;E1024 &amp; F1024 &amp; G1024</f>
        <v>91310030410052500000</v>
      </c>
      <c r="L1024" s="70" t="s">
        <v>1352</v>
      </c>
    </row>
    <row r="1025" spans="1:12" s="45" customFormat="1" ht="22.5" customHeight="1">
      <c r="A1025" s="254" t="s">
        <v>571</v>
      </c>
      <c r="B1025" s="255" t="s">
        <v>544</v>
      </c>
      <c r="C1025" s="256" t="s">
        <v>470</v>
      </c>
      <c r="D1025" s="281" t="s">
        <v>964</v>
      </c>
      <c r="E1025" s="257" t="s">
        <v>1351</v>
      </c>
      <c r="F1025" s="282"/>
      <c r="G1025" s="283" t="s">
        <v>544</v>
      </c>
      <c r="H1025" s="246">
        <v>208200</v>
      </c>
      <c r="I1025" s="252">
        <v>97890.47</v>
      </c>
      <c r="J1025" s="253">
        <v>110309.53</v>
      </c>
      <c r="K1025" s="43" t="str">
        <f>C1025 &amp; D1025 &amp;E1025 &amp; F1025 &amp; G1025</f>
        <v>91310030410052500200</v>
      </c>
      <c r="L1025" s="70" t="s">
        <v>1353</v>
      </c>
    </row>
    <row r="1026" spans="1:12" s="45" customFormat="1" ht="22.5" customHeight="1">
      <c r="A1026" s="254" t="s">
        <v>573</v>
      </c>
      <c r="B1026" s="255" t="s">
        <v>544</v>
      </c>
      <c r="C1026" s="256" t="s">
        <v>470</v>
      </c>
      <c r="D1026" s="281" t="s">
        <v>964</v>
      </c>
      <c r="E1026" s="257" t="s">
        <v>1351</v>
      </c>
      <c r="F1026" s="282"/>
      <c r="G1026" s="283" t="s">
        <v>574</v>
      </c>
      <c r="H1026" s="246">
        <v>208200</v>
      </c>
      <c r="I1026" s="252">
        <v>97890.47</v>
      </c>
      <c r="J1026" s="253">
        <v>110309.53</v>
      </c>
      <c r="K1026" s="43" t="str">
        <f>C1026 &amp; D1026 &amp;E1026 &amp; F1026 &amp; G1026</f>
        <v>91310030410052500240</v>
      </c>
      <c r="L1026" s="70" t="s">
        <v>1354</v>
      </c>
    </row>
    <row r="1027" spans="1:12" s="45" customFormat="1" ht="12.75" customHeight="1">
      <c r="A1027" s="258" t="s">
        <v>576</v>
      </c>
      <c r="B1027" s="259" t="s">
        <v>544</v>
      </c>
      <c r="C1027" s="260" t="s">
        <v>470</v>
      </c>
      <c r="D1027" s="284" t="s">
        <v>964</v>
      </c>
      <c r="E1027" s="261" t="s">
        <v>1351</v>
      </c>
      <c r="F1027" s="285"/>
      <c r="G1027" s="286" t="s">
        <v>577</v>
      </c>
      <c r="H1027" s="264">
        <v>208200</v>
      </c>
      <c r="I1027" s="265">
        <v>97890.47</v>
      </c>
      <c r="J1027" s="266">
        <f t="shared" si="51"/>
        <v>110309.53</v>
      </c>
      <c r="K1027" s="43" t="str">
        <f t="shared" si="52"/>
        <v>91310030410052500244</v>
      </c>
      <c r="L1027" s="53" t="str">
        <f t="shared" si="53"/>
        <v>91310030410052500244</v>
      </c>
    </row>
    <row r="1028" spans="1:12" s="45" customFormat="1" ht="12.75" customHeight="1">
      <c r="A1028" s="254" t="s">
        <v>968</v>
      </c>
      <c r="B1028" s="255" t="s">
        <v>544</v>
      </c>
      <c r="C1028" s="256" t="s">
        <v>470</v>
      </c>
      <c r="D1028" s="281" t="s">
        <v>964</v>
      </c>
      <c r="E1028" s="257" t="s">
        <v>1351</v>
      </c>
      <c r="F1028" s="282"/>
      <c r="G1028" s="283" t="s">
        <v>969</v>
      </c>
      <c r="H1028" s="246">
        <v>9597700</v>
      </c>
      <c r="I1028" s="252">
        <v>8523291.0600000005</v>
      </c>
      <c r="J1028" s="253">
        <v>1074408.94</v>
      </c>
      <c r="K1028" s="43" t="str">
        <f>C1028 &amp; D1028 &amp;E1028 &amp; F1028 &amp; G1028</f>
        <v>91310030410052500300</v>
      </c>
      <c r="L1028" s="70" t="s">
        <v>1355</v>
      </c>
    </row>
    <row r="1029" spans="1:12" s="45" customFormat="1" ht="22.5" customHeight="1">
      <c r="A1029" s="254" t="s">
        <v>971</v>
      </c>
      <c r="B1029" s="255" t="s">
        <v>544</v>
      </c>
      <c r="C1029" s="256" t="s">
        <v>470</v>
      </c>
      <c r="D1029" s="281" t="s">
        <v>964</v>
      </c>
      <c r="E1029" s="257" t="s">
        <v>1351</v>
      </c>
      <c r="F1029" s="282"/>
      <c r="G1029" s="283" t="s">
        <v>972</v>
      </c>
      <c r="H1029" s="246">
        <v>9597700</v>
      </c>
      <c r="I1029" s="252">
        <v>8523291.0600000005</v>
      </c>
      <c r="J1029" s="253">
        <v>1074408.94</v>
      </c>
      <c r="K1029" s="43" t="str">
        <f>C1029 &amp; D1029 &amp;E1029 &amp; F1029 &amp; G1029</f>
        <v>91310030410052500320</v>
      </c>
      <c r="L1029" s="70" t="s">
        <v>1356</v>
      </c>
    </row>
    <row r="1030" spans="1:12" s="45" customFormat="1" ht="22.5" customHeight="1">
      <c r="A1030" s="258" t="s">
        <v>1042</v>
      </c>
      <c r="B1030" s="259" t="s">
        <v>544</v>
      </c>
      <c r="C1030" s="260" t="s">
        <v>470</v>
      </c>
      <c r="D1030" s="284" t="s">
        <v>964</v>
      </c>
      <c r="E1030" s="261" t="s">
        <v>1351</v>
      </c>
      <c r="F1030" s="285"/>
      <c r="G1030" s="286" t="s">
        <v>223</v>
      </c>
      <c r="H1030" s="264">
        <v>9597700</v>
      </c>
      <c r="I1030" s="265">
        <v>8523291.0600000005</v>
      </c>
      <c r="J1030" s="266">
        <f t="shared" si="51"/>
        <v>1074408.9399999995</v>
      </c>
      <c r="K1030" s="43" t="str">
        <f t="shared" si="52"/>
        <v>91310030410052500321</v>
      </c>
      <c r="L1030" s="53" t="str">
        <f t="shared" si="53"/>
        <v>91310030410052500321</v>
      </c>
    </row>
    <row r="1031" spans="1:12" s="45" customFormat="1" ht="12.75" customHeight="1">
      <c r="A1031" s="254"/>
      <c r="B1031" s="255" t="s">
        <v>544</v>
      </c>
      <c r="C1031" s="256" t="s">
        <v>470</v>
      </c>
      <c r="D1031" s="281" t="s">
        <v>964</v>
      </c>
      <c r="E1031" s="257" t="s">
        <v>1357</v>
      </c>
      <c r="F1031" s="282"/>
      <c r="G1031" s="283" t="s">
        <v>548</v>
      </c>
      <c r="H1031" s="246">
        <v>7260200</v>
      </c>
      <c r="I1031" s="252">
        <v>6216750.4500000002</v>
      </c>
      <c r="J1031" s="253">
        <v>1043449.55</v>
      </c>
      <c r="K1031" s="43" t="str">
        <f>C1031 &amp; D1031 &amp;E1031 &amp; F1031 &amp; G1031</f>
        <v>91310030410072050000</v>
      </c>
      <c r="L1031" s="70" t="s">
        <v>1358</v>
      </c>
    </row>
    <row r="1032" spans="1:12" s="45" customFormat="1" ht="22.5" customHeight="1">
      <c r="A1032" s="254" t="s">
        <v>571</v>
      </c>
      <c r="B1032" s="255" t="s">
        <v>544</v>
      </c>
      <c r="C1032" s="256" t="s">
        <v>470</v>
      </c>
      <c r="D1032" s="281" t="s">
        <v>964</v>
      </c>
      <c r="E1032" s="257" t="s">
        <v>1357</v>
      </c>
      <c r="F1032" s="282"/>
      <c r="G1032" s="283" t="s">
        <v>544</v>
      </c>
      <c r="H1032" s="246">
        <v>71600</v>
      </c>
      <c r="I1032" s="252">
        <v>46056.88</v>
      </c>
      <c r="J1032" s="253">
        <v>25543.119999999999</v>
      </c>
      <c r="K1032" s="43" t="str">
        <f>C1032 &amp; D1032 &amp;E1032 &amp; F1032 &amp; G1032</f>
        <v>91310030410072050200</v>
      </c>
      <c r="L1032" s="70" t="s">
        <v>1359</v>
      </c>
    </row>
    <row r="1033" spans="1:12" s="45" customFormat="1" ht="22.5" customHeight="1">
      <c r="A1033" s="254" t="s">
        <v>573</v>
      </c>
      <c r="B1033" s="255" t="s">
        <v>544</v>
      </c>
      <c r="C1033" s="256" t="s">
        <v>470</v>
      </c>
      <c r="D1033" s="281" t="s">
        <v>964</v>
      </c>
      <c r="E1033" s="257" t="s">
        <v>1357</v>
      </c>
      <c r="F1033" s="282"/>
      <c r="G1033" s="283" t="s">
        <v>574</v>
      </c>
      <c r="H1033" s="246">
        <v>71600</v>
      </c>
      <c r="I1033" s="252">
        <v>46056.88</v>
      </c>
      <c r="J1033" s="253">
        <v>25543.119999999999</v>
      </c>
      <c r="K1033" s="43" t="str">
        <f>C1033 &amp; D1033 &amp;E1033 &amp; F1033 &amp; G1033</f>
        <v>91310030410072050240</v>
      </c>
      <c r="L1033" s="70" t="s">
        <v>1360</v>
      </c>
    </row>
    <row r="1034" spans="1:12" s="45" customFormat="1" ht="12.75" customHeight="1">
      <c r="A1034" s="258" t="s">
        <v>576</v>
      </c>
      <c r="B1034" s="259" t="s">
        <v>544</v>
      </c>
      <c r="C1034" s="260" t="s">
        <v>470</v>
      </c>
      <c r="D1034" s="284" t="s">
        <v>964</v>
      </c>
      <c r="E1034" s="261" t="s">
        <v>1357</v>
      </c>
      <c r="F1034" s="285"/>
      <c r="G1034" s="286" t="s">
        <v>577</v>
      </c>
      <c r="H1034" s="264">
        <v>71600</v>
      </c>
      <c r="I1034" s="265">
        <v>46056.88</v>
      </c>
      <c r="J1034" s="266">
        <f t="shared" si="51"/>
        <v>25543.120000000003</v>
      </c>
      <c r="K1034" s="43" t="str">
        <f t="shared" si="52"/>
        <v>91310030410072050244</v>
      </c>
      <c r="L1034" s="53" t="str">
        <f t="shared" si="53"/>
        <v>91310030410072050244</v>
      </c>
    </row>
    <row r="1035" spans="1:12" s="45" customFormat="1" ht="12.75" customHeight="1">
      <c r="A1035" s="254" t="s">
        <v>968</v>
      </c>
      <c r="B1035" s="255" t="s">
        <v>544</v>
      </c>
      <c r="C1035" s="256" t="s">
        <v>470</v>
      </c>
      <c r="D1035" s="281" t="s">
        <v>964</v>
      </c>
      <c r="E1035" s="257" t="s">
        <v>1357</v>
      </c>
      <c r="F1035" s="282"/>
      <c r="G1035" s="283" t="s">
        <v>969</v>
      </c>
      <c r="H1035" s="246">
        <v>7188600</v>
      </c>
      <c r="I1035" s="252">
        <v>6170693.5700000003</v>
      </c>
      <c r="J1035" s="253">
        <v>1017906.43</v>
      </c>
      <c r="K1035" s="43" t="str">
        <f>C1035 &amp; D1035 &amp;E1035 &amp; F1035 &amp; G1035</f>
        <v>91310030410072050300</v>
      </c>
      <c r="L1035" s="70" t="s">
        <v>1361</v>
      </c>
    </row>
    <row r="1036" spans="1:12" s="45" customFormat="1" ht="22.5" customHeight="1">
      <c r="A1036" s="254" t="s">
        <v>971</v>
      </c>
      <c r="B1036" s="255" t="s">
        <v>544</v>
      </c>
      <c r="C1036" s="256" t="s">
        <v>470</v>
      </c>
      <c r="D1036" s="281" t="s">
        <v>964</v>
      </c>
      <c r="E1036" s="257" t="s">
        <v>1357</v>
      </c>
      <c r="F1036" s="282"/>
      <c r="G1036" s="283" t="s">
        <v>972</v>
      </c>
      <c r="H1036" s="246">
        <v>7188600</v>
      </c>
      <c r="I1036" s="252">
        <v>6170693.5700000003</v>
      </c>
      <c r="J1036" s="253">
        <v>1017906.43</v>
      </c>
      <c r="K1036" s="43" t="str">
        <f>C1036 &amp; D1036 &amp;E1036 &amp; F1036 &amp; G1036</f>
        <v>91310030410072050320</v>
      </c>
      <c r="L1036" s="70" t="s">
        <v>1362</v>
      </c>
    </row>
    <row r="1037" spans="1:12" s="45" customFormat="1" ht="22.5" customHeight="1">
      <c r="A1037" s="258" t="s">
        <v>1042</v>
      </c>
      <c r="B1037" s="259" t="s">
        <v>544</v>
      </c>
      <c r="C1037" s="260" t="s">
        <v>470</v>
      </c>
      <c r="D1037" s="284" t="s">
        <v>964</v>
      </c>
      <c r="E1037" s="261" t="s">
        <v>1357</v>
      </c>
      <c r="F1037" s="285"/>
      <c r="G1037" s="286" t="s">
        <v>223</v>
      </c>
      <c r="H1037" s="264">
        <v>4278600</v>
      </c>
      <c r="I1037" s="265">
        <v>3734490.57</v>
      </c>
      <c r="J1037" s="266">
        <f t="shared" si="51"/>
        <v>544109.43000000017</v>
      </c>
      <c r="K1037" s="43" t="str">
        <f t="shared" si="52"/>
        <v>91310030410072050321</v>
      </c>
      <c r="L1037" s="53" t="str">
        <f t="shared" si="53"/>
        <v>91310030410072050321</v>
      </c>
    </row>
    <row r="1038" spans="1:12" s="45" customFormat="1" ht="22.5" customHeight="1">
      <c r="A1038" s="258" t="s">
        <v>1290</v>
      </c>
      <c r="B1038" s="259" t="s">
        <v>544</v>
      </c>
      <c r="C1038" s="260" t="s">
        <v>470</v>
      </c>
      <c r="D1038" s="284" t="s">
        <v>964</v>
      </c>
      <c r="E1038" s="261" t="s">
        <v>1357</v>
      </c>
      <c r="F1038" s="285"/>
      <c r="G1038" s="286" t="s">
        <v>1291</v>
      </c>
      <c r="H1038" s="264">
        <v>2910000</v>
      </c>
      <c r="I1038" s="265">
        <v>2436203</v>
      </c>
      <c r="J1038" s="266">
        <f t="shared" si="51"/>
        <v>473797</v>
      </c>
      <c r="K1038" s="43" t="str">
        <f t="shared" si="52"/>
        <v>91310030410072050323</v>
      </c>
      <c r="L1038" s="53" t="str">
        <f t="shared" si="53"/>
        <v>91310030410072050323</v>
      </c>
    </row>
    <row r="1039" spans="1:12" s="45" customFormat="1" ht="12.75" customHeight="1">
      <c r="A1039" s="254"/>
      <c r="B1039" s="255" t="s">
        <v>544</v>
      </c>
      <c r="C1039" s="256" t="s">
        <v>470</v>
      </c>
      <c r="D1039" s="281" t="s">
        <v>964</v>
      </c>
      <c r="E1039" s="257" t="s">
        <v>1363</v>
      </c>
      <c r="F1039" s="282"/>
      <c r="G1039" s="283" t="s">
        <v>548</v>
      </c>
      <c r="H1039" s="246">
        <v>124500</v>
      </c>
      <c r="I1039" s="252">
        <v>87028.2</v>
      </c>
      <c r="J1039" s="253">
        <v>37471.800000000003</v>
      </c>
      <c r="K1039" s="43" t="str">
        <f>C1039 &amp; D1039 &amp;E1039 &amp; F1039 &amp; G1039</f>
        <v>91310030410072060000</v>
      </c>
      <c r="L1039" s="70" t="s">
        <v>1364</v>
      </c>
    </row>
    <row r="1040" spans="1:12" s="45" customFormat="1" ht="12.75" customHeight="1">
      <c r="A1040" s="254" t="s">
        <v>968</v>
      </c>
      <c r="B1040" s="255" t="s">
        <v>544</v>
      </c>
      <c r="C1040" s="256" t="s">
        <v>470</v>
      </c>
      <c r="D1040" s="281" t="s">
        <v>964</v>
      </c>
      <c r="E1040" s="257" t="s">
        <v>1363</v>
      </c>
      <c r="F1040" s="282"/>
      <c r="G1040" s="283" t="s">
        <v>969</v>
      </c>
      <c r="H1040" s="246">
        <v>124500</v>
      </c>
      <c r="I1040" s="252">
        <v>87028.2</v>
      </c>
      <c r="J1040" s="253">
        <v>37471.800000000003</v>
      </c>
      <c r="K1040" s="43" t="str">
        <f>C1040 &amp; D1040 &amp;E1040 &amp; F1040 &amp; G1040</f>
        <v>91310030410072060300</v>
      </c>
      <c r="L1040" s="70" t="s">
        <v>1365</v>
      </c>
    </row>
    <row r="1041" spans="1:12" s="45" customFormat="1" ht="22.5" customHeight="1">
      <c r="A1041" s="254" t="s">
        <v>971</v>
      </c>
      <c r="B1041" s="255" t="s">
        <v>544</v>
      </c>
      <c r="C1041" s="256" t="s">
        <v>470</v>
      </c>
      <c r="D1041" s="281" t="s">
        <v>964</v>
      </c>
      <c r="E1041" s="257" t="s">
        <v>1363</v>
      </c>
      <c r="F1041" s="282"/>
      <c r="G1041" s="283" t="s">
        <v>972</v>
      </c>
      <c r="H1041" s="246">
        <v>124500</v>
      </c>
      <c r="I1041" s="252">
        <v>87028.2</v>
      </c>
      <c r="J1041" s="253">
        <v>37471.800000000003</v>
      </c>
      <c r="K1041" s="43" t="str">
        <f>C1041 &amp; D1041 &amp;E1041 &amp; F1041 &amp; G1041</f>
        <v>91310030410072060320</v>
      </c>
      <c r="L1041" s="70" t="s">
        <v>1366</v>
      </c>
    </row>
    <row r="1042" spans="1:12" s="45" customFormat="1" ht="22.5" customHeight="1">
      <c r="A1042" s="258" t="s">
        <v>1290</v>
      </c>
      <c r="B1042" s="259" t="s">
        <v>544</v>
      </c>
      <c r="C1042" s="260" t="s">
        <v>470</v>
      </c>
      <c r="D1042" s="284" t="s">
        <v>964</v>
      </c>
      <c r="E1042" s="261" t="s">
        <v>1363</v>
      </c>
      <c r="F1042" s="285"/>
      <c r="G1042" s="286" t="s">
        <v>1291</v>
      </c>
      <c r="H1042" s="264">
        <v>124500</v>
      </c>
      <c r="I1042" s="265">
        <v>87028.2</v>
      </c>
      <c r="J1042" s="266">
        <f t="shared" si="51"/>
        <v>37471.800000000003</v>
      </c>
      <c r="K1042" s="43" t="str">
        <f t="shared" si="52"/>
        <v>91310030410072060323</v>
      </c>
      <c r="L1042" s="53" t="str">
        <f t="shared" si="53"/>
        <v>91310030410072060323</v>
      </c>
    </row>
    <row r="1043" spans="1:12" s="45" customFormat="1" ht="12.75" customHeight="1">
      <c r="A1043" s="254"/>
      <c r="B1043" s="255" t="s">
        <v>544</v>
      </c>
      <c r="C1043" s="256" t="s">
        <v>470</v>
      </c>
      <c r="D1043" s="281" t="s">
        <v>964</v>
      </c>
      <c r="E1043" s="257" t="s">
        <v>1367</v>
      </c>
      <c r="F1043" s="282"/>
      <c r="G1043" s="283" t="s">
        <v>548</v>
      </c>
      <c r="H1043" s="246">
        <v>1487200</v>
      </c>
      <c r="I1043" s="252">
        <v>1118615.56</v>
      </c>
      <c r="J1043" s="253">
        <v>368584.44</v>
      </c>
      <c r="K1043" s="43" t="str">
        <f>C1043 &amp; D1043 &amp;E1043 &amp; F1043 &amp; G1043</f>
        <v>91310030410072070000</v>
      </c>
      <c r="L1043" s="70" t="s">
        <v>1368</v>
      </c>
    </row>
    <row r="1044" spans="1:12" s="45" customFormat="1" ht="22.5" customHeight="1">
      <c r="A1044" s="254" t="s">
        <v>571</v>
      </c>
      <c r="B1044" s="255" t="s">
        <v>544</v>
      </c>
      <c r="C1044" s="256" t="s">
        <v>470</v>
      </c>
      <c r="D1044" s="281" t="s">
        <v>964</v>
      </c>
      <c r="E1044" s="257" t="s">
        <v>1367</v>
      </c>
      <c r="F1044" s="282"/>
      <c r="G1044" s="283" t="s">
        <v>544</v>
      </c>
      <c r="H1044" s="246">
        <v>20000</v>
      </c>
      <c r="I1044" s="252">
        <v>7484.74</v>
      </c>
      <c r="J1044" s="253">
        <v>12515.26</v>
      </c>
      <c r="K1044" s="43" t="str">
        <f>C1044 &amp; D1044 &amp;E1044 &amp; F1044 &amp; G1044</f>
        <v>91310030410072070200</v>
      </c>
      <c r="L1044" s="70" t="s">
        <v>1369</v>
      </c>
    </row>
    <row r="1045" spans="1:12" s="45" customFormat="1" ht="22.5" customHeight="1">
      <c r="A1045" s="254" t="s">
        <v>573</v>
      </c>
      <c r="B1045" s="255" t="s">
        <v>544</v>
      </c>
      <c r="C1045" s="256" t="s">
        <v>470</v>
      </c>
      <c r="D1045" s="281" t="s">
        <v>964</v>
      </c>
      <c r="E1045" s="257" t="s">
        <v>1367</v>
      </c>
      <c r="F1045" s="282"/>
      <c r="G1045" s="283" t="s">
        <v>574</v>
      </c>
      <c r="H1045" s="246">
        <v>20000</v>
      </c>
      <c r="I1045" s="252">
        <v>7484.74</v>
      </c>
      <c r="J1045" s="253">
        <v>12515.26</v>
      </c>
      <c r="K1045" s="43" t="str">
        <f>C1045 &amp; D1045 &amp;E1045 &amp; F1045 &amp; G1045</f>
        <v>91310030410072070240</v>
      </c>
      <c r="L1045" s="70" t="s">
        <v>1370</v>
      </c>
    </row>
    <row r="1046" spans="1:12" s="45" customFormat="1" ht="12.75" customHeight="1">
      <c r="A1046" s="258" t="s">
        <v>576</v>
      </c>
      <c r="B1046" s="259" t="s">
        <v>544</v>
      </c>
      <c r="C1046" s="260" t="s">
        <v>470</v>
      </c>
      <c r="D1046" s="284" t="s">
        <v>964</v>
      </c>
      <c r="E1046" s="261" t="s">
        <v>1367</v>
      </c>
      <c r="F1046" s="285"/>
      <c r="G1046" s="286" t="s">
        <v>577</v>
      </c>
      <c r="H1046" s="264">
        <v>20000</v>
      </c>
      <c r="I1046" s="265">
        <v>7484.74</v>
      </c>
      <c r="J1046" s="266">
        <f t="shared" si="51"/>
        <v>12515.26</v>
      </c>
      <c r="K1046" s="43" t="str">
        <f t="shared" si="52"/>
        <v>91310030410072070244</v>
      </c>
      <c r="L1046" s="53" t="str">
        <f t="shared" si="53"/>
        <v>91310030410072070244</v>
      </c>
    </row>
    <row r="1047" spans="1:12" s="45" customFormat="1" ht="12.75" customHeight="1">
      <c r="A1047" s="254" t="s">
        <v>968</v>
      </c>
      <c r="B1047" s="255" t="s">
        <v>544</v>
      </c>
      <c r="C1047" s="256" t="s">
        <v>470</v>
      </c>
      <c r="D1047" s="281" t="s">
        <v>964</v>
      </c>
      <c r="E1047" s="257" t="s">
        <v>1367</v>
      </c>
      <c r="F1047" s="282"/>
      <c r="G1047" s="283" t="s">
        <v>969</v>
      </c>
      <c r="H1047" s="246">
        <v>1467200</v>
      </c>
      <c r="I1047" s="252">
        <v>1111130.82</v>
      </c>
      <c r="J1047" s="253">
        <v>356069.18</v>
      </c>
      <c r="K1047" s="43" t="str">
        <f>C1047 &amp; D1047 &amp;E1047 &amp; F1047 &amp; G1047</f>
        <v>91310030410072070300</v>
      </c>
      <c r="L1047" s="70" t="s">
        <v>1371</v>
      </c>
    </row>
    <row r="1048" spans="1:12" s="45" customFormat="1" ht="22.5" customHeight="1">
      <c r="A1048" s="254" t="s">
        <v>971</v>
      </c>
      <c r="B1048" s="255" t="s">
        <v>544</v>
      </c>
      <c r="C1048" s="256" t="s">
        <v>470</v>
      </c>
      <c r="D1048" s="281" t="s">
        <v>964</v>
      </c>
      <c r="E1048" s="257" t="s">
        <v>1367</v>
      </c>
      <c r="F1048" s="282"/>
      <c r="G1048" s="283" t="s">
        <v>972</v>
      </c>
      <c r="H1048" s="246">
        <v>1467200</v>
      </c>
      <c r="I1048" s="252">
        <v>1111130.82</v>
      </c>
      <c r="J1048" s="253">
        <v>356069.18</v>
      </c>
      <c r="K1048" s="43" t="str">
        <f>C1048 &amp; D1048 &amp;E1048 &amp; F1048 &amp; G1048</f>
        <v>91310030410072070320</v>
      </c>
      <c r="L1048" s="70" t="s">
        <v>1372</v>
      </c>
    </row>
    <row r="1049" spans="1:12" s="45" customFormat="1" ht="22.5" customHeight="1">
      <c r="A1049" s="258" t="s">
        <v>1042</v>
      </c>
      <c r="B1049" s="259" t="s">
        <v>544</v>
      </c>
      <c r="C1049" s="260" t="s">
        <v>470</v>
      </c>
      <c r="D1049" s="284" t="s">
        <v>964</v>
      </c>
      <c r="E1049" s="261" t="s">
        <v>1367</v>
      </c>
      <c r="F1049" s="285"/>
      <c r="G1049" s="286" t="s">
        <v>223</v>
      </c>
      <c r="H1049" s="264">
        <v>889480</v>
      </c>
      <c r="I1049" s="265">
        <v>649533.44999999995</v>
      </c>
      <c r="J1049" s="266">
        <f t="shared" ref="J1049:J1110" si="54">IF(IF(H1049="",0,H1049)=0,0,(IF(H1049&gt;0,IF(I1049&gt;H1049,0,H1049-I1049),IF(I1049&gt;H1049,H1049-I1049,0))))</f>
        <v>239946.55000000005</v>
      </c>
      <c r="K1049" s="43" t="str">
        <f t="shared" ref="K1049:K1110" si="55">C1049 &amp; D1049 &amp;E1049 &amp; F1049 &amp; G1049</f>
        <v>91310030410072070321</v>
      </c>
      <c r="L1049" s="53" t="str">
        <f t="shared" ref="L1049:L1110" si="56">C1049 &amp; D1049 &amp;E1049 &amp; F1049 &amp; G1049</f>
        <v>91310030410072070321</v>
      </c>
    </row>
    <row r="1050" spans="1:12" s="45" customFormat="1" ht="22.5" customHeight="1">
      <c r="A1050" s="258" t="s">
        <v>1290</v>
      </c>
      <c r="B1050" s="259" t="s">
        <v>544</v>
      </c>
      <c r="C1050" s="260" t="s">
        <v>470</v>
      </c>
      <c r="D1050" s="284" t="s">
        <v>964</v>
      </c>
      <c r="E1050" s="261" t="s">
        <v>1367</v>
      </c>
      <c r="F1050" s="285"/>
      <c r="G1050" s="286" t="s">
        <v>1291</v>
      </c>
      <c r="H1050" s="264">
        <v>577720</v>
      </c>
      <c r="I1050" s="265">
        <v>461597.37</v>
      </c>
      <c r="J1050" s="266">
        <f t="shared" si="54"/>
        <v>116122.63</v>
      </c>
      <c r="K1050" s="43" t="str">
        <f t="shared" si="55"/>
        <v>91310030410072070323</v>
      </c>
      <c r="L1050" s="53" t="str">
        <f t="shared" si="56"/>
        <v>91310030410072070323</v>
      </c>
    </row>
    <row r="1051" spans="1:12" s="45" customFormat="1" ht="12.75" customHeight="1">
      <c r="A1051" s="254"/>
      <c r="B1051" s="255" t="s">
        <v>544</v>
      </c>
      <c r="C1051" s="256" t="s">
        <v>470</v>
      </c>
      <c r="D1051" s="281" t="s">
        <v>964</v>
      </c>
      <c r="E1051" s="257" t="s">
        <v>1373</v>
      </c>
      <c r="F1051" s="282"/>
      <c r="G1051" s="283" t="s">
        <v>548</v>
      </c>
      <c r="H1051" s="246">
        <v>3134400</v>
      </c>
      <c r="I1051" s="252">
        <v>2550791.1800000002</v>
      </c>
      <c r="J1051" s="253">
        <v>583608.81999999995</v>
      </c>
      <c r="K1051" s="43" t="str">
        <f>C1051 &amp; D1051 &amp;E1051 &amp; F1051 &amp; G1051</f>
        <v>91310030410072080000</v>
      </c>
      <c r="L1051" s="70" t="s">
        <v>1374</v>
      </c>
    </row>
    <row r="1052" spans="1:12" s="45" customFormat="1" ht="22.5" customHeight="1">
      <c r="A1052" s="254" t="s">
        <v>571</v>
      </c>
      <c r="B1052" s="255" t="s">
        <v>544</v>
      </c>
      <c r="C1052" s="256" t="s">
        <v>470</v>
      </c>
      <c r="D1052" s="281" t="s">
        <v>964</v>
      </c>
      <c r="E1052" s="257" t="s">
        <v>1373</v>
      </c>
      <c r="F1052" s="282"/>
      <c r="G1052" s="283" t="s">
        <v>544</v>
      </c>
      <c r="H1052" s="246">
        <v>27000</v>
      </c>
      <c r="I1052" s="252">
        <v>17832.66</v>
      </c>
      <c r="J1052" s="253">
        <v>9167.34</v>
      </c>
      <c r="K1052" s="43" t="str">
        <f>C1052 &amp; D1052 &amp;E1052 &amp; F1052 &amp; G1052</f>
        <v>91310030410072080200</v>
      </c>
      <c r="L1052" s="70" t="s">
        <v>1375</v>
      </c>
    </row>
    <row r="1053" spans="1:12" s="45" customFormat="1" ht="22.5" customHeight="1">
      <c r="A1053" s="254" t="s">
        <v>573</v>
      </c>
      <c r="B1053" s="255" t="s">
        <v>544</v>
      </c>
      <c r="C1053" s="256" t="s">
        <v>470</v>
      </c>
      <c r="D1053" s="281" t="s">
        <v>964</v>
      </c>
      <c r="E1053" s="257" t="s">
        <v>1373</v>
      </c>
      <c r="F1053" s="282"/>
      <c r="G1053" s="283" t="s">
        <v>574</v>
      </c>
      <c r="H1053" s="246">
        <v>27000</v>
      </c>
      <c r="I1053" s="252">
        <v>17832.66</v>
      </c>
      <c r="J1053" s="253">
        <v>9167.34</v>
      </c>
      <c r="K1053" s="43" t="str">
        <f>C1053 &amp; D1053 &amp;E1053 &amp; F1053 &amp; G1053</f>
        <v>91310030410072080240</v>
      </c>
      <c r="L1053" s="70" t="s">
        <v>1376</v>
      </c>
    </row>
    <row r="1054" spans="1:12" s="45" customFormat="1" ht="12.75" customHeight="1">
      <c r="A1054" s="258" t="s">
        <v>576</v>
      </c>
      <c r="B1054" s="259" t="s">
        <v>544</v>
      </c>
      <c r="C1054" s="260" t="s">
        <v>470</v>
      </c>
      <c r="D1054" s="284" t="s">
        <v>964</v>
      </c>
      <c r="E1054" s="261" t="s">
        <v>1373</v>
      </c>
      <c r="F1054" s="285"/>
      <c r="G1054" s="286" t="s">
        <v>577</v>
      </c>
      <c r="H1054" s="264">
        <v>27000</v>
      </c>
      <c r="I1054" s="265">
        <v>17832.66</v>
      </c>
      <c r="J1054" s="266">
        <f t="shared" si="54"/>
        <v>9167.34</v>
      </c>
      <c r="K1054" s="43" t="str">
        <f t="shared" si="55"/>
        <v>91310030410072080244</v>
      </c>
      <c r="L1054" s="53" t="str">
        <f t="shared" si="56"/>
        <v>91310030410072080244</v>
      </c>
    </row>
    <row r="1055" spans="1:12" s="45" customFormat="1" ht="12.75" customHeight="1">
      <c r="A1055" s="254" t="s">
        <v>968</v>
      </c>
      <c r="B1055" s="255" t="s">
        <v>544</v>
      </c>
      <c r="C1055" s="256" t="s">
        <v>470</v>
      </c>
      <c r="D1055" s="281" t="s">
        <v>964</v>
      </c>
      <c r="E1055" s="257" t="s">
        <v>1373</v>
      </c>
      <c r="F1055" s="282"/>
      <c r="G1055" s="283" t="s">
        <v>969</v>
      </c>
      <c r="H1055" s="246">
        <v>3107400</v>
      </c>
      <c r="I1055" s="252">
        <v>2532958.52</v>
      </c>
      <c r="J1055" s="253">
        <v>574441.48</v>
      </c>
      <c r="K1055" s="43" t="str">
        <f>C1055 &amp; D1055 &amp;E1055 &amp; F1055 &amp; G1055</f>
        <v>91310030410072080300</v>
      </c>
      <c r="L1055" s="70" t="s">
        <v>1377</v>
      </c>
    </row>
    <row r="1056" spans="1:12" s="45" customFormat="1" ht="22.5" customHeight="1">
      <c r="A1056" s="254" t="s">
        <v>971</v>
      </c>
      <c r="B1056" s="255" t="s">
        <v>544</v>
      </c>
      <c r="C1056" s="256" t="s">
        <v>470</v>
      </c>
      <c r="D1056" s="281" t="s">
        <v>964</v>
      </c>
      <c r="E1056" s="257" t="s">
        <v>1373</v>
      </c>
      <c r="F1056" s="282"/>
      <c r="G1056" s="283" t="s">
        <v>972</v>
      </c>
      <c r="H1056" s="246">
        <v>3107400</v>
      </c>
      <c r="I1056" s="252">
        <v>2532958.52</v>
      </c>
      <c r="J1056" s="253">
        <v>574441.48</v>
      </c>
      <c r="K1056" s="43" t="str">
        <f>C1056 &amp; D1056 &amp;E1056 &amp; F1056 &amp; G1056</f>
        <v>91310030410072080320</v>
      </c>
      <c r="L1056" s="70" t="s">
        <v>1378</v>
      </c>
    </row>
    <row r="1057" spans="1:12" s="45" customFormat="1" ht="22.5" customHeight="1">
      <c r="A1057" s="258" t="s">
        <v>1042</v>
      </c>
      <c r="B1057" s="259" t="s">
        <v>544</v>
      </c>
      <c r="C1057" s="260" t="s">
        <v>470</v>
      </c>
      <c r="D1057" s="284" t="s">
        <v>964</v>
      </c>
      <c r="E1057" s="261" t="s">
        <v>1373</v>
      </c>
      <c r="F1057" s="285"/>
      <c r="G1057" s="286" t="s">
        <v>223</v>
      </c>
      <c r="H1057" s="264">
        <v>1888600</v>
      </c>
      <c r="I1057" s="265">
        <v>1518064.08</v>
      </c>
      <c r="J1057" s="266">
        <f t="shared" si="54"/>
        <v>370535.91999999993</v>
      </c>
      <c r="K1057" s="43" t="str">
        <f t="shared" si="55"/>
        <v>91310030410072080321</v>
      </c>
      <c r="L1057" s="53" t="str">
        <f t="shared" si="56"/>
        <v>91310030410072080321</v>
      </c>
    </row>
    <row r="1058" spans="1:12" s="45" customFormat="1" ht="22.5" customHeight="1">
      <c r="A1058" s="258" t="s">
        <v>1290</v>
      </c>
      <c r="B1058" s="259" t="s">
        <v>544</v>
      </c>
      <c r="C1058" s="260" t="s">
        <v>470</v>
      </c>
      <c r="D1058" s="284" t="s">
        <v>964</v>
      </c>
      <c r="E1058" s="261" t="s">
        <v>1373</v>
      </c>
      <c r="F1058" s="285"/>
      <c r="G1058" s="286" t="s">
        <v>1291</v>
      </c>
      <c r="H1058" s="264">
        <v>1218800</v>
      </c>
      <c r="I1058" s="265">
        <v>1014894.44</v>
      </c>
      <c r="J1058" s="266">
        <f t="shared" si="54"/>
        <v>203905.56000000006</v>
      </c>
      <c r="K1058" s="43" t="str">
        <f t="shared" si="55"/>
        <v>91310030410072080323</v>
      </c>
      <c r="L1058" s="53" t="str">
        <f t="shared" si="56"/>
        <v>91310030410072080323</v>
      </c>
    </row>
    <row r="1059" spans="1:12" s="45" customFormat="1" ht="12.75" customHeight="1">
      <c r="A1059" s="254"/>
      <c r="B1059" s="255" t="s">
        <v>544</v>
      </c>
      <c r="C1059" s="256" t="s">
        <v>470</v>
      </c>
      <c r="D1059" s="281" t="s">
        <v>964</v>
      </c>
      <c r="E1059" s="257" t="s">
        <v>1379</v>
      </c>
      <c r="F1059" s="282"/>
      <c r="G1059" s="283" t="s">
        <v>548</v>
      </c>
      <c r="H1059" s="246">
        <v>31196900</v>
      </c>
      <c r="I1059" s="252">
        <v>27435535.629999999</v>
      </c>
      <c r="J1059" s="253">
        <v>3761364.37</v>
      </c>
      <c r="K1059" s="43" t="str">
        <f>C1059 &amp; D1059 &amp;E1059 &amp; F1059 &amp; G1059</f>
        <v>91310030410072090000</v>
      </c>
      <c r="L1059" s="70" t="s">
        <v>1380</v>
      </c>
    </row>
    <row r="1060" spans="1:12" s="45" customFormat="1" ht="22.5" customHeight="1">
      <c r="A1060" s="254" t="s">
        <v>571</v>
      </c>
      <c r="B1060" s="255" t="s">
        <v>544</v>
      </c>
      <c r="C1060" s="256" t="s">
        <v>470</v>
      </c>
      <c r="D1060" s="281" t="s">
        <v>964</v>
      </c>
      <c r="E1060" s="257" t="s">
        <v>1379</v>
      </c>
      <c r="F1060" s="282"/>
      <c r="G1060" s="283" t="s">
        <v>544</v>
      </c>
      <c r="H1060" s="246">
        <v>300000</v>
      </c>
      <c r="I1060" s="252">
        <v>270153.69</v>
      </c>
      <c r="J1060" s="253">
        <v>29846.31</v>
      </c>
      <c r="K1060" s="43" t="str">
        <f>C1060 &amp; D1060 &amp;E1060 &amp; F1060 &amp; G1060</f>
        <v>91310030410072090200</v>
      </c>
      <c r="L1060" s="70" t="s">
        <v>1381</v>
      </c>
    </row>
    <row r="1061" spans="1:12" s="45" customFormat="1" ht="22.5" customHeight="1">
      <c r="A1061" s="254" t="s">
        <v>573</v>
      </c>
      <c r="B1061" s="255" t="s">
        <v>544</v>
      </c>
      <c r="C1061" s="256" t="s">
        <v>470</v>
      </c>
      <c r="D1061" s="281" t="s">
        <v>964</v>
      </c>
      <c r="E1061" s="257" t="s">
        <v>1379</v>
      </c>
      <c r="F1061" s="282"/>
      <c r="G1061" s="283" t="s">
        <v>574</v>
      </c>
      <c r="H1061" s="246">
        <v>300000</v>
      </c>
      <c r="I1061" s="252">
        <v>270153.69</v>
      </c>
      <c r="J1061" s="253">
        <v>29846.31</v>
      </c>
      <c r="K1061" s="43" t="str">
        <f>C1061 &amp; D1061 &amp;E1061 &amp; F1061 &amp; G1061</f>
        <v>91310030410072090240</v>
      </c>
      <c r="L1061" s="70" t="s">
        <v>1382</v>
      </c>
    </row>
    <row r="1062" spans="1:12" s="45" customFormat="1" ht="12.75" customHeight="1">
      <c r="A1062" s="258" t="s">
        <v>576</v>
      </c>
      <c r="B1062" s="259" t="s">
        <v>544</v>
      </c>
      <c r="C1062" s="260" t="s">
        <v>470</v>
      </c>
      <c r="D1062" s="284" t="s">
        <v>964</v>
      </c>
      <c r="E1062" s="261" t="s">
        <v>1379</v>
      </c>
      <c r="F1062" s="285"/>
      <c r="G1062" s="286" t="s">
        <v>577</v>
      </c>
      <c r="H1062" s="264">
        <v>300000</v>
      </c>
      <c r="I1062" s="265">
        <v>270153.69</v>
      </c>
      <c r="J1062" s="266">
        <f t="shared" si="54"/>
        <v>29846.309999999998</v>
      </c>
      <c r="K1062" s="43" t="str">
        <f t="shared" si="55"/>
        <v>91310030410072090244</v>
      </c>
      <c r="L1062" s="53" t="str">
        <f t="shared" si="56"/>
        <v>91310030410072090244</v>
      </c>
    </row>
    <row r="1063" spans="1:12" s="45" customFormat="1" ht="12.75" customHeight="1">
      <c r="A1063" s="254" t="s">
        <v>968</v>
      </c>
      <c r="B1063" s="255" t="s">
        <v>544</v>
      </c>
      <c r="C1063" s="256" t="s">
        <v>470</v>
      </c>
      <c r="D1063" s="281" t="s">
        <v>964</v>
      </c>
      <c r="E1063" s="257" t="s">
        <v>1379</v>
      </c>
      <c r="F1063" s="282"/>
      <c r="G1063" s="283" t="s">
        <v>969</v>
      </c>
      <c r="H1063" s="246">
        <v>30896900</v>
      </c>
      <c r="I1063" s="252">
        <v>27165381.940000001</v>
      </c>
      <c r="J1063" s="253">
        <v>3731518.06</v>
      </c>
      <c r="K1063" s="43" t="str">
        <f>C1063 &amp; D1063 &amp;E1063 &amp; F1063 &amp; G1063</f>
        <v>91310030410072090300</v>
      </c>
      <c r="L1063" s="70" t="s">
        <v>1383</v>
      </c>
    </row>
    <row r="1064" spans="1:12" s="45" customFormat="1" ht="22.5" customHeight="1">
      <c r="A1064" s="254" t="s">
        <v>971</v>
      </c>
      <c r="B1064" s="255" t="s">
        <v>544</v>
      </c>
      <c r="C1064" s="256" t="s">
        <v>470</v>
      </c>
      <c r="D1064" s="281" t="s">
        <v>964</v>
      </c>
      <c r="E1064" s="257" t="s">
        <v>1379</v>
      </c>
      <c r="F1064" s="282"/>
      <c r="G1064" s="283" t="s">
        <v>972</v>
      </c>
      <c r="H1064" s="246">
        <v>30896900</v>
      </c>
      <c r="I1064" s="252">
        <v>27165381.940000001</v>
      </c>
      <c r="J1064" s="253">
        <v>3731518.06</v>
      </c>
      <c r="K1064" s="43" t="str">
        <f>C1064 &amp; D1064 &amp;E1064 &amp; F1064 &amp; G1064</f>
        <v>91310030410072090320</v>
      </c>
      <c r="L1064" s="70" t="s">
        <v>1384</v>
      </c>
    </row>
    <row r="1065" spans="1:12" s="45" customFormat="1" ht="22.5" customHeight="1">
      <c r="A1065" s="258" t="s">
        <v>1042</v>
      </c>
      <c r="B1065" s="259" t="s">
        <v>544</v>
      </c>
      <c r="C1065" s="260" t="s">
        <v>470</v>
      </c>
      <c r="D1065" s="284" t="s">
        <v>964</v>
      </c>
      <c r="E1065" s="261" t="s">
        <v>1379</v>
      </c>
      <c r="F1065" s="285"/>
      <c r="G1065" s="286" t="s">
        <v>223</v>
      </c>
      <c r="H1065" s="264">
        <v>30896900</v>
      </c>
      <c r="I1065" s="265">
        <v>27165381.940000001</v>
      </c>
      <c r="J1065" s="266">
        <f t="shared" si="54"/>
        <v>3731518.0599999987</v>
      </c>
      <c r="K1065" s="43" t="str">
        <f t="shared" si="55"/>
        <v>91310030410072090321</v>
      </c>
      <c r="L1065" s="53" t="str">
        <f t="shared" si="56"/>
        <v>91310030410072090321</v>
      </c>
    </row>
    <row r="1066" spans="1:12" s="45" customFormat="1" ht="12.75" customHeight="1">
      <c r="A1066" s="254"/>
      <c r="B1066" s="255" t="s">
        <v>544</v>
      </c>
      <c r="C1066" s="256" t="s">
        <v>470</v>
      </c>
      <c r="D1066" s="281" t="s">
        <v>964</v>
      </c>
      <c r="E1066" s="257" t="s">
        <v>1385</v>
      </c>
      <c r="F1066" s="282"/>
      <c r="G1066" s="283" t="s">
        <v>548</v>
      </c>
      <c r="H1066" s="246">
        <v>9842200</v>
      </c>
      <c r="I1066" s="252">
        <v>7461418.4199999999</v>
      </c>
      <c r="J1066" s="253">
        <v>2380781.58</v>
      </c>
      <c r="K1066" s="43" t="str">
        <f>C1066 &amp; D1066 &amp;E1066 &amp; F1066 &amp; G1066</f>
        <v>91310030410072100000</v>
      </c>
      <c r="L1066" s="70" t="s">
        <v>1386</v>
      </c>
    </row>
    <row r="1067" spans="1:12" s="45" customFormat="1" ht="22.5" customHeight="1">
      <c r="A1067" s="254" t="s">
        <v>571</v>
      </c>
      <c r="B1067" s="255" t="s">
        <v>544</v>
      </c>
      <c r="C1067" s="256" t="s">
        <v>470</v>
      </c>
      <c r="D1067" s="281" t="s">
        <v>964</v>
      </c>
      <c r="E1067" s="257" t="s">
        <v>1385</v>
      </c>
      <c r="F1067" s="282"/>
      <c r="G1067" s="283" t="s">
        <v>544</v>
      </c>
      <c r="H1067" s="246">
        <v>89500</v>
      </c>
      <c r="I1067" s="252">
        <v>72810.210000000006</v>
      </c>
      <c r="J1067" s="253">
        <v>16689.79</v>
      </c>
      <c r="K1067" s="43" t="str">
        <f>C1067 &amp; D1067 &amp;E1067 &amp; F1067 &amp; G1067</f>
        <v>91310030410072100200</v>
      </c>
      <c r="L1067" s="70" t="s">
        <v>1387</v>
      </c>
    </row>
    <row r="1068" spans="1:12" s="45" customFormat="1" ht="22.5" customHeight="1">
      <c r="A1068" s="254" t="s">
        <v>573</v>
      </c>
      <c r="B1068" s="255" t="s">
        <v>544</v>
      </c>
      <c r="C1068" s="256" t="s">
        <v>470</v>
      </c>
      <c r="D1068" s="281" t="s">
        <v>964</v>
      </c>
      <c r="E1068" s="257" t="s">
        <v>1385</v>
      </c>
      <c r="F1068" s="282"/>
      <c r="G1068" s="283" t="s">
        <v>574</v>
      </c>
      <c r="H1068" s="246">
        <v>89500</v>
      </c>
      <c r="I1068" s="252">
        <v>72810.210000000006</v>
      </c>
      <c r="J1068" s="253">
        <v>16689.79</v>
      </c>
      <c r="K1068" s="43" t="str">
        <f>C1068 &amp; D1068 &amp;E1068 &amp; F1068 &amp; G1068</f>
        <v>91310030410072100240</v>
      </c>
      <c r="L1068" s="70" t="s">
        <v>1388</v>
      </c>
    </row>
    <row r="1069" spans="1:12" s="45" customFormat="1" ht="12.75" customHeight="1">
      <c r="A1069" s="258" t="s">
        <v>576</v>
      </c>
      <c r="B1069" s="259" t="s">
        <v>544</v>
      </c>
      <c r="C1069" s="260" t="s">
        <v>470</v>
      </c>
      <c r="D1069" s="284" t="s">
        <v>964</v>
      </c>
      <c r="E1069" s="261" t="s">
        <v>1385</v>
      </c>
      <c r="F1069" s="285"/>
      <c r="G1069" s="286" t="s">
        <v>577</v>
      </c>
      <c r="H1069" s="264">
        <v>89500</v>
      </c>
      <c r="I1069" s="265">
        <v>72810.210000000006</v>
      </c>
      <c r="J1069" s="266">
        <f t="shared" si="54"/>
        <v>16689.789999999994</v>
      </c>
      <c r="K1069" s="43" t="str">
        <f t="shared" si="55"/>
        <v>91310030410072100244</v>
      </c>
      <c r="L1069" s="53" t="str">
        <f t="shared" si="56"/>
        <v>91310030410072100244</v>
      </c>
    </row>
    <row r="1070" spans="1:12" s="45" customFormat="1" ht="12.75" customHeight="1">
      <c r="A1070" s="254" t="s">
        <v>968</v>
      </c>
      <c r="B1070" s="255" t="s">
        <v>544</v>
      </c>
      <c r="C1070" s="256" t="s">
        <v>470</v>
      </c>
      <c r="D1070" s="281" t="s">
        <v>964</v>
      </c>
      <c r="E1070" s="257" t="s">
        <v>1385</v>
      </c>
      <c r="F1070" s="282"/>
      <c r="G1070" s="283" t="s">
        <v>969</v>
      </c>
      <c r="H1070" s="246">
        <v>9752700</v>
      </c>
      <c r="I1070" s="252">
        <v>7388608.21</v>
      </c>
      <c r="J1070" s="253">
        <v>2364091.79</v>
      </c>
      <c r="K1070" s="43" t="str">
        <f>C1070 &amp; D1070 &amp;E1070 &amp; F1070 &amp; G1070</f>
        <v>91310030410072100300</v>
      </c>
      <c r="L1070" s="70" t="s">
        <v>1389</v>
      </c>
    </row>
    <row r="1071" spans="1:12" s="45" customFormat="1" ht="22.5" customHeight="1">
      <c r="A1071" s="254" t="s">
        <v>971</v>
      </c>
      <c r="B1071" s="255" t="s">
        <v>544</v>
      </c>
      <c r="C1071" s="256" t="s">
        <v>470</v>
      </c>
      <c r="D1071" s="281" t="s">
        <v>964</v>
      </c>
      <c r="E1071" s="257" t="s">
        <v>1385</v>
      </c>
      <c r="F1071" s="282"/>
      <c r="G1071" s="283" t="s">
        <v>972</v>
      </c>
      <c r="H1071" s="246">
        <v>9752700</v>
      </c>
      <c r="I1071" s="252">
        <v>7388608.21</v>
      </c>
      <c r="J1071" s="253">
        <v>2364091.79</v>
      </c>
      <c r="K1071" s="43" t="str">
        <f>C1071 &amp; D1071 &amp;E1071 &amp; F1071 &amp; G1071</f>
        <v>91310030410072100320</v>
      </c>
      <c r="L1071" s="70" t="s">
        <v>1390</v>
      </c>
    </row>
    <row r="1072" spans="1:12" s="45" customFormat="1" ht="22.5" customHeight="1">
      <c r="A1072" s="258" t="s">
        <v>1042</v>
      </c>
      <c r="B1072" s="259" t="s">
        <v>544</v>
      </c>
      <c r="C1072" s="260" t="s">
        <v>470</v>
      </c>
      <c r="D1072" s="284" t="s">
        <v>964</v>
      </c>
      <c r="E1072" s="261" t="s">
        <v>1385</v>
      </c>
      <c r="F1072" s="285"/>
      <c r="G1072" s="286" t="s">
        <v>223</v>
      </c>
      <c r="H1072" s="264">
        <v>9752700</v>
      </c>
      <c r="I1072" s="265">
        <v>7388608.21</v>
      </c>
      <c r="J1072" s="266">
        <f t="shared" si="54"/>
        <v>2364091.79</v>
      </c>
      <c r="K1072" s="43" t="str">
        <f t="shared" si="55"/>
        <v>91310030410072100321</v>
      </c>
      <c r="L1072" s="53" t="str">
        <f t="shared" si="56"/>
        <v>91310030410072100321</v>
      </c>
    </row>
    <row r="1073" spans="1:12" s="45" customFormat="1" ht="12.75" customHeight="1">
      <c r="A1073" s="254"/>
      <c r="B1073" s="255" t="s">
        <v>544</v>
      </c>
      <c r="C1073" s="256" t="s">
        <v>470</v>
      </c>
      <c r="D1073" s="281" t="s">
        <v>964</v>
      </c>
      <c r="E1073" s="257" t="s">
        <v>1391</v>
      </c>
      <c r="F1073" s="282"/>
      <c r="G1073" s="283" t="s">
        <v>548</v>
      </c>
      <c r="H1073" s="246">
        <v>173000</v>
      </c>
      <c r="I1073" s="252">
        <v>107579.62</v>
      </c>
      <c r="J1073" s="253">
        <v>65420.38</v>
      </c>
      <c r="K1073" s="43" t="str">
        <f>C1073 &amp; D1073 &amp;E1073 &amp; F1073 &amp; G1073</f>
        <v>91310030410072120000</v>
      </c>
      <c r="L1073" s="70" t="s">
        <v>1392</v>
      </c>
    </row>
    <row r="1074" spans="1:12" s="45" customFormat="1" ht="22.5" customHeight="1">
      <c r="A1074" s="254" t="s">
        <v>571</v>
      </c>
      <c r="B1074" s="255" t="s">
        <v>544</v>
      </c>
      <c r="C1074" s="256" t="s">
        <v>470</v>
      </c>
      <c r="D1074" s="281" t="s">
        <v>964</v>
      </c>
      <c r="E1074" s="257" t="s">
        <v>1391</v>
      </c>
      <c r="F1074" s="282"/>
      <c r="G1074" s="283" t="s">
        <v>544</v>
      </c>
      <c r="H1074" s="246">
        <v>3000</v>
      </c>
      <c r="I1074" s="252">
        <v>1033.48</v>
      </c>
      <c r="J1074" s="253">
        <v>1966.52</v>
      </c>
      <c r="K1074" s="43" t="str">
        <f>C1074 &amp; D1074 &amp;E1074 &amp; F1074 &amp; G1074</f>
        <v>91310030410072120200</v>
      </c>
      <c r="L1074" s="70" t="s">
        <v>1393</v>
      </c>
    </row>
    <row r="1075" spans="1:12" s="45" customFormat="1" ht="22.5" customHeight="1">
      <c r="A1075" s="254" t="s">
        <v>573</v>
      </c>
      <c r="B1075" s="255" t="s">
        <v>544</v>
      </c>
      <c r="C1075" s="256" t="s">
        <v>470</v>
      </c>
      <c r="D1075" s="281" t="s">
        <v>964</v>
      </c>
      <c r="E1075" s="257" t="s">
        <v>1391</v>
      </c>
      <c r="F1075" s="282"/>
      <c r="G1075" s="283" t="s">
        <v>574</v>
      </c>
      <c r="H1075" s="246">
        <v>3000</v>
      </c>
      <c r="I1075" s="252">
        <v>1033.48</v>
      </c>
      <c r="J1075" s="253">
        <v>1966.52</v>
      </c>
      <c r="K1075" s="43" t="str">
        <f>C1075 &amp; D1075 &amp;E1075 &amp; F1075 &amp; G1075</f>
        <v>91310030410072120240</v>
      </c>
      <c r="L1075" s="70" t="s">
        <v>1394</v>
      </c>
    </row>
    <row r="1076" spans="1:12" s="45" customFormat="1" ht="12.75" customHeight="1">
      <c r="A1076" s="258" t="s">
        <v>576</v>
      </c>
      <c r="B1076" s="259" t="s">
        <v>544</v>
      </c>
      <c r="C1076" s="260" t="s">
        <v>470</v>
      </c>
      <c r="D1076" s="284" t="s">
        <v>964</v>
      </c>
      <c r="E1076" s="261" t="s">
        <v>1391</v>
      </c>
      <c r="F1076" s="285"/>
      <c r="G1076" s="286" t="s">
        <v>577</v>
      </c>
      <c r="H1076" s="264">
        <v>3000</v>
      </c>
      <c r="I1076" s="265">
        <v>1033.48</v>
      </c>
      <c r="J1076" s="266">
        <f t="shared" si="54"/>
        <v>1966.52</v>
      </c>
      <c r="K1076" s="43" t="str">
        <f t="shared" si="55"/>
        <v>91310030410072120244</v>
      </c>
      <c r="L1076" s="53" t="str">
        <f t="shared" si="56"/>
        <v>91310030410072120244</v>
      </c>
    </row>
    <row r="1077" spans="1:12" s="45" customFormat="1" ht="12.75" customHeight="1">
      <c r="A1077" s="254" t="s">
        <v>968</v>
      </c>
      <c r="B1077" s="255" t="s">
        <v>544</v>
      </c>
      <c r="C1077" s="256" t="s">
        <v>470</v>
      </c>
      <c r="D1077" s="281" t="s">
        <v>964</v>
      </c>
      <c r="E1077" s="257" t="s">
        <v>1391</v>
      </c>
      <c r="F1077" s="282"/>
      <c r="G1077" s="283" t="s">
        <v>969</v>
      </c>
      <c r="H1077" s="246">
        <v>170000</v>
      </c>
      <c r="I1077" s="252">
        <v>106546.14</v>
      </c>
      <c r="J1077" s="253">
        <v>63453.86</v>
      </c>
      <c r="K1077" s="43" t="str">
        <f>C1077 &amp; D1077 &amp;E1077 &amp; F1077 &amp; G1077</f>
        <v>91310030410072120300</v>
      </c>
      <c r="L1077" s="70" t="s">
        <v>1395</v>
      </c>
    </row>
    <row r="1078" spans="1:12" s="45" customFormat="1" ht="22.5" customHeight="1">
      <c r="A1078" s="254" t="s">
        <v>971</v>
      </c>
      <c r="B1078" s="255" t="s">
        <v>544</v>
      </c>
      <c r="C1078" s="256" t="s">
        <v>470</v>
      </c>
      <c r="D1078" s="281" t="s">
        <v>964</v>
      </c>
      <c r="E1078" s="257" t="s">
        <v>1391</v>
      </c>
      <c r="F1078" s="282"/>
      <c r="G1078" s="283" t="s">
        <v>972</v>
      </c>
      <c r="H1078" s="246">
        <v>170000</v>
      </c>
      <c r="I1078" s="252">
        <v>106546.14</v>
      </c>
      <c r="J1078" s="253">
        <v>63453.86</v>
      </c>
      <c r="K1078" s="43" t="str">
        <f>C1078 &amp; D1078 &amp;E1078 &amp; F1078 &amp; G1078</f>
        <v>91310030410072120320</v>
      </c>
      <c r="L1078" s="70" t="s">
        <v>1396</v>
      </c>
    </row>
    <row r="1079" spans="1:12" s="45" customFormat="1" ht="22.5" customHeight="1">
      <c r="A1079" s="258" t="s">
        <v>1042</v>
      </c>
      <c r="B1079" s="259" t="s">
        <v>544</v>
      </c>
      <c r="C1079" s="260" t="s">
        <v>470</v>
      </c>
      <c r="D1079" s="284" t="s">
        <v>964</v>
      </c>
      <c r="E1079" s="261" t="s">
        <v>1391</v>
      </c>
      <c r="F1079" s="285"/>
      <c r="G1079" s="286" t="s">
        <v>223</v>
      </c>
      <c r="H1079" s="264">
        <v>170000</v>
      </c>
      <c r="I1079" s="265">
        <v>106546.14</v>
      </c>
      <c r="J1079" s="266">
        <f t="shared" si="54"/>
        <v>63453.86</v>
      </c>
      <c r="K1079" s="43" t="str">
        <f t="shared" si="55"/>
        <v>91310030410072120321</v>
      </c>
      <c r="L1079" s="53" t="str">
        <f t="shared" si="56"/>
        <v>91310030410072120321</v>
      </c>
    </row>
    <row r="1080" spans="1:12" s="45" customFormat="1" ht="12.75" customHeight="1">
      <c r="A1080" s="254"/>
      <c r="B1080" s="255" t="s">
        <v>544</v>
      </c>
      <c r="C1080" s="256" t="s">
        <v>470</v>
      </c>
      <c r="D1080" s="281" t="s">
        <v>964</v>
      </c>
      <c r="E1080" s="257" t="s">
        <v>1397</v>
      </c>
      <c r="F1080" s="282"/>
      <c r="G1080" s="283" t="s">
        <v>548</v>
      </c>
      <c r="H1080" s="246">
        <v>100</v>
      </c>
      <c r="I1080" s="252">
        <v>16.87</v>
      </c>
      <c r="J1080" s="253">
        <v>83.13</v>
      </c>
      <c r="K1080" s="43" t="str">
        <f>C1080 &amp; D1080 &amp;E1080 &amp; F1080 &amp; G1080</f>
        <v>91310030520052800000</v>
      </c>
      <c r="L1080" s="70" t="s">
        <v>1398</v>
      </c>
    </row>
    <row r="1081" spans="1:12" s="45" customFormat="1" ht="22.5" customHeight="1">
      <c r="A1081" s="254" t="s">
        <v>571</v>
      </c>
      <c r="B1081" s="255" t="s">
        <v>544</v>
      </c>
      <c r="C1081" s="256" t="s">
        <v>470</v>
      </c>
      <c r="D1081" s="281" t="s">
        <v>964</v>
      </c>
      <c r="E1081" s="257" t="s">
        <v>1397</v>
      </c>
      <c r="F1081" s="282"/>
      <c r="G1081" s="283" t="s">
        <v>544</v>
      </c>
      <c r="H1081" s="246">
        <v>100</v>
      </c>
      <c r="I1081" s="252">
        <v>16.87</v>
      </c>
      <c r="J1081" s="253">
        <v>83.13</v>
      </c>
      <c r="K1081" s="43" t="str">
        <f>C1081 &amp; D1081 &amp;E1081 &amp; F1081 &amp; G1081</f>
        <v>91310030520052800200</v>
      </c>
      <c r="L1081" s="70" t="s">
        <v>1399</v>
      </c>
    </row>
    <row r="1082" spans="1:12" s="45" customFormat="1" ht="22.5" customHeight="1">
      <c r="A1082" s="254" t="s">
        <v>573</v>
      </c>
      <c r="B1082" s="255" t="s">
        <v>544</v>
      </c>
      <c r="C1082" s="256" t="s">
        <v>470</v>
      </c>
      <c r="D1082" s="281" t="s">
        <v>964</v>
      </c>
      <c r="E1082" s="257" t="s">
        <v>1397</v>
      </c>
      <c r="F1082" s="282"/>
      <c r="G1082" s="283" t="s">
        <v>574</v>
      </c>
      <c r="H1082" s="246">
        <v>100</v>
      </c>
      <c r="I1082" s="252">
        <v>16.87</v>
      </c>
      <c r="J1082" s="253">
        <v>83.13</v>
      </c>
      <c r="K1082" s="43" t="str">
        <f>C1082 &amp; D1082 &amp;E1082 &amp; F1082 &amp; G1082</f>
        <v>91310030520052800240</v>
      </c>
      <c r="L1082" s="70" t="s">
        <v>1400</v>
      </c>
    </row>
    <row r="1083" spans="1:12" s="45" customFormat="1" ht="12.75" customHeight="1">
      <c r="A1083" s="258" t="s">
        <v>576</v>
      </c>
      <c r="B1083" s="259" t="s">
        <v>544</v>
      </c>
      <c r="C1083" s="260" t="s">
        <v>470</v>
      </c>
      <c r="D1083" s="284" t="s">
        <v>964</v>
      </c>
      <c r="E1083" s="261" t="s">
        <v>1397</v>
      </c>
      <c r="F1083" s="285"/>
      <c r="G1083" s="286" t="s">
        <v>577</v>
      </c>
      <c r="H1083" s="264">
        <v>100</v>
      </c>
      <c r="I1083" s="265">
        <v>16.87</v>
      </c>
      <c r="J1083" s="266">
        <f t="shared" si="54"/>
        <v>83.13</v>
      </c>
      <c r="K1083" s="43" t="str">
        <f t="shared" si="55"/>
        <v>91310030520052800244</v>
      </c>
      <c r="L1083" s="53" t="str">
        <f t="shared" si="56"/>
        <v>91310030520052800244</v>
      </c>
    </row>
    <row r="1084" spans="1:12" s="45" customFormat="1" ht="12.75" customHeight="1">
      <c r="A1084" s="254"/>
      <c r="B1084" s="255" t="s">
        <v>544</v>
      </c>
      <c r="C1084" s="256" t="s">
        <v>470</v>
      </c>
      <c r="D1084" s="281" t="s">
        <v>964</v>
      </c>
      <c r="E1084" s="257" t="s">
        <v>1401</v>
      </c>
      <c r="F1084" s="282"/>
      <c r="G1084" s="283" t="s">
        <v>548</v>
      </c>
      <c r="H1084" s="246">
        <v>4700</v>
      </c>
      <c r="I1084" s="252">
        <v>1739</v>
      </c>
      <c r="J1084" s="253">
        <v>2961</v>
      </c>
      <c r="K1084" s="43" t="str">
        <f>C1084 &amp; D1084 &amp;E1084 &amp; F1084 &amp; G1084</f>
        <v>91310030520082800000</v>
      </c>
      <c r="L1084" s="70" t="s">
        <v>1402</v>
      </c>
    </row>
    <row r="1085" spans="1:12" s="45" customFormat="1" ht="12.75" customHeight="1">
      <c r="A1085" s="254" t="s">
        <v>968</v>
      </c>
      <c r="B1085" s="255" t="s">
        <v>544</v>
      </c>
      <c r="C1085" s="256" t="s">
        <v>470</v>
      </c>
      <c r="D1085" s="281" t="s">
        <v>964</v>
      </c>
      <c r="E1085" s="257" t="s">
        <v>1401</v>
      </c>
      <c r="F1085" s="282"/>
      <c r="G1085" s="283" t="s">
        <v>969</v>
      </c>
      <c r="H1085" s="246">
        <v>4700</v>
      </c>
      <c r="I1085" s="252">
        <v>1739</v>
      </c>
      <c r="J1085" s="253">
        <v>2961</v>
      </c>
      <c r="K1085" s="43" t="str">
        <f>C1085 &amp; D1085 &amp;E1085 &amp; F1085 &amp; G1085</f>
        <v>91310030520082800300</v>
      </c>
      <c r="L1085" s="70" t="s">
        <v>1403</v>
      </c>
    </row>
    <row r="1086" spans="1:12" s="45" customFormat="1" ht="22.5" customHeight="1">
      <c r="A1086" s="254" t="s">
        <v>971</v>
      </c>
      <c r="B1086" s="255" t="s">
        <v>544</v>
      </c>
      <c r="C1086" s="256" t="s">
        <v>470</v>
      </c>
      <c r="D1086" s="281" t="s">
        <v>964</v>
      </c>
      <c r="E1086" s="257" t="s">
        <v>1401</v>
      </c>
      <c r="F1086" s="282"/>
      <c r="G1086" s="283" t="s">
        <v>972</v>
      </c>
      <c r="H1086" s="246">
        <v>4700</v>
      </c>
      <c r="I1086" s="252">
        <v>1739</v>
      </c>
      <c r="J1086" s="253">
        <v>2961</v>
      </c>
      <c r="K1086" s="43" t="str">
        <f>C1086 &amp; D1086 &amp;E1086 &amp; F1086 &amp; G1086</f>
        <v>91310030520082800320</v>
      </c>
      <c r="L1086" s="70" t="s">
        <v>1404</v>
      </c>
    </row>
    <row r="1087" spans="1:12" s="45" customFormat="1" ht="22.5" customHeight="1">
      <c r="A1087" s="258" t="s">
        <v>1042</v>
      </c>
      <c r="B1087" s="259" t="s">
        <v>544</v>
      </c>
      <c r="C1087" s="260" t="s">
        <v>470</v>
      </c>
      <c r="D1087" s="284" t="s">
        <v>964</v>
      </c>
      <c r="E1087" s="261" t="s">
        <v>1401</v>
      </c>
      <c r="F1087" s="285"/>
      <c r="G1087" s="286" t="s">
        <v>223</v>
      </c>
      <c r="H1087" s="264">
        <v>4700</v>
      </c>
      <c r="I1087" s="265">
        <v>1739</v>
      </c>
      <c r="J1087" s="266">
        <f t="shared" si="54"/>
        <v>2961</v>
      </c>
      <c r="K1087" s="43" t="str">
        <f t="shared" si="55"/>
        <v>91310030520082800321</v>
      </c>
      <c r="L1087" s="53" t="str">
        <f t="shared" si="56"/>
        <v>91310030520082800321</v>
      </c>
    </row>
    <row r="1088" spans="1:12" s="45" customFormat="1" ht="12.75" customHeight="1">
      <c r="A1088" s="254" t="s">
        <v>984</v>
      </c>
      <c r="B1088" s="255" t="s">
        <v>544</v>
      </c>
      <c r="C1088" s="256" t="s">
        <v>470</v>
      </c>
      <c r="D1088" s="281" t="s">
        <v>985</v>
      </c>
      <c r="E1088" s="257" t="s">
        <v>547</v>
      </c>
      <c r="F1088" s="282"/>
      <c r="G1088" s="283" t="s">
        <v>548</v>
      </c>
      <c r="H1088" s="246">
        <v>73249400</v>
      </c>
      <c r="I1088" s="252">
        <v>61936920.689999998</v>
      </c>
      <c r="J1088" s="253">
        <v>11312479.310000001</v>
      </c>
      <c r="K1088" s="43" t="str">
        <f>C1088 &amp; D1088 &amp;E1088 &amp; F1088 &amp; G1088</f>
        <v>91310040000000000000</v>
      </c>
      <c r="L1088" s="70" t="s">
        <v>1405</v>
      </c>
    </row>
    <row r="1089" spans="1:12" s="45" customFormat="1" ht="12.75" customHeight="1">
      <c r="A1089" s="254"/>
      <c r="B1089" s="255" t="s">
        <v>544</v>
      </c>
      <c r="C1089" s="256" t="s">
        <v>470</v>
      </c>
      <c r="D1089" s="281" t="s">
        <v>985</v>
      </c>
      <c r="E1089" s="257" t="s">
        <v>1406</v>
      </c>
      <c r="F1089" s="282"/>
      <c r="G1089" s="283" t="s">
        <v>548</v>
      </c>
      <c r="H1089" s="246">
        <v>20563500</v>
      </c>
      <c r="I1089" s="252">
        <v>16925642.789999999</v>
      </c>
      <c r="J1089" s="253">
        <v>3637857.21</v>
      </c>
      <c r="K1089" s="43" t="str">
        <f>C1089 &amp; D1089 &amp;E1089 &amp; F1089 &amp; G1089</f>
        <v>9131004042P150840000</v>
      </c>
      <c r="L1089" s="70" t="s">
        <v>1407</v>
      </c>
    </row>
    <row r="1090" spans="1:12" s="45" customFormat="1" ht="12.75" customHeight="1">
      <c r="A1090" s="254" t="s">
        <v>968</v>
      </c>
      <c r="B1090" s="255" t="s">
        <v>544</v>
      </c>
      <c r="C1090" s="256" t="s">
        <v>470</v>
      </c>
      <c r="D1090" s="281" t="s">
        <v>985</v>
      </c>
      <c r="E1090" s="257" t="s">
        <v>1406</v>
      </c>
      <c r="F1090" s="282"/>
      <c r="G1090" s="283" t="s">
        <v>969</v>
      </c>
      <c r="H1090" s="246">
        <v>20563500</v>
      </c>
      <c r="I1090" s="252">
        <v>16925642.789999999</v>
      </c>
      <c r="J1090" s="253">
        <v>3637857.21</v>
      </c>
      <c r="K1090" s="43" t="str">
        <f>C1090 &amp; D1090 &amp;E1090 &amp; F1090 &amp; G1090</f>
        <v>9131004042P150840300</v>
      </c>
      <c r="L1090" s="70" t="s">
        <v>1408</v>
      </c>
    </row>
    <row r="1091" spans="1:12" s="45" customFormat="1" ht="22.5" customHeight="1">
      <c r="A1091" s="254" t="s">
        <v>971</v>
      </c>
      <c r="B1091" s="255" t="s">
        <v>544</v>
      </c>
      <c r="C1091" s="256" t="s">
        <v>470</v>
      </c>
      <c r="D1091" s="281" t="s">
        <v>985</v>
      </c>
      <c r="E1091" s="257" t="s">
        <v>1406</v>
      </c>
      <c r="F1091" s="282"/>
      <c r="G1091" s="283" t="s">
        <v>972</v>
      </c>
      <c r="H1091" s="246">
        <v>20563500</v>
      </c>
      <c r="I1091" s="252">
        <v>16925642.789999999</v>
      </c>
      <c r="J1091" s="253">
        <v>3637857.21</v>
      </c>
      <c r="K1091" s="43" t="str">
        <f>C1091 &amp; D1091 &amp;E1091 &amp; F1091 &amp; G1091</f>
        <v>9131004042P150840320</v>
      </c>
      <c r="L1091" s="70" t="s">
        <v>1409</v>
      </c>
    </row>
    <row r="1092" spans="1:12" s="45" customFormat="1" ht="22.5" customHeight="1">
      <c r="A1092" s="258" t="s">
        <v>1042</v>
      </c>
      <c r="B1092" s="259" t="s">
        <v>544</v>
      </c>
      <c r="C1092" s="260" t="s">
        <v>470</v>
      </c>
      <c r="D1092" s="284" t="s">
        <v>985</v>
      </c>
      <c r="E1092" s="261" t="s">
        <v>1406</v>
      </c>
      <c r="F1092" s="285"/>
      <c r="G1092" s="286" t="s">
        <v>223</v>
      </c>
      <c r="H1092" s="264">
        <v>20563500</v>
      </c>
      <c r="I1092" s="265">
        <v>16925642.789999999</v>
      </c>
      <c r="J1092" s="266">
        <f t="shared" si="54"/>
        <v>3637857.2100000009</v>
      </c>
      <c r="K1092" s="43" t="str">
        <f t="shared" si="55"/>
        <v>9131004042P150840321</v>
      </c>
      <c r="L1092" s="53" t="str">
        <f t="shared" si="56"/>
        <v>9131004042P150840321</v>
      </c>
    </row>
    <row r="1093" spans="1:12" s="45" customFormat="1" ht="12.75" customHeight="1">
      <c r="A1093" s="254"/>
      <c r="B1093" s="255" t="s">
        <v>544</v>
      </c>
      <c r="C1093" s="256" t="s">
        <v>470</v>
      </c>
      <c r="D1093" s="281" t="s">
        <v>985</v>
      </c>
      <c r="E1093" s="257" t="s">
        <v>1410</v>
      </c>
      <c r="F1093" s="282"/>
      <c r="G1093" s="283" t="s">
        <v>548</v>
      </c>
      <c r="H1093" s="246">
        <v>8499800</v>
      </c>
      <c r="I1093" s="252">
        <v>7845818.4500000002</v>
      </c>
      <c r="J1093" s="253">
        <v>653981.55000000005</v>
      </c>
      <c r="K1093" s="43" t="str">
        <f>C1093 &amp; D1093 &amp;E1093 &amp; F1093 &amp; G1093</f>
        <v>9131004042P155730000</v>
      </c>
      <c r="L1093" s="70" t="s">
        <v>1411</v>
      </c>
    </row>
    <row r="1094" spans="1:12" s="45" customFormat="1" ht="12.75" customHeight="1">
      <c r="A1094" s="254" t="s">
        <v>968</v>
      </c>
      <c r="B1094" s="255" t="s">
        <v>544</v>
      </c>
      <c r="C1094" s="256" t="s">
        <v>470</v>
      </c>
      <c r="D1094" s="281" t="s">
        <v>985</v>
      </c>
      <c r="E1094" s="257" t="s">
        <v>1410</v>
      </c>
      <c r="F1094" s="282"/>
      <c r="G1094" s="283" t="s">
        <v>969</v>
      </c>
      <c r="H1094" s="246">
        <v>8499800</v>
      </c>
      <c r="I1094" s="252">
        <v>7845818.4500000002</v>
      </c>
      <c r="J1094" s="253">
        <v>653981.55000000005</v>
      </c>
      <c r="K1094" s="43" t="str">
        <f>C1094 &amp; D1094 &amp;E1094 &amp; F1094 &amp; G1094</f>
        <v>9131004042P155730300</v>
      </c>
      <c r="L1094" s="70" t="s">
        <v>1412</v>
      </c>
    </row>
    <row r="1095" spans="1:12" s="45" customFormat="1" ht="22.5" customHeight="1">
      <c r="A1095" s="254" t="s">
        <v>971</v>
      </c>
      <c r="B1095" s="255" t="s">
        <v>544</v>
      </c>
      <c r="C1095" s="256" t="s">
        <v>470</v>
      </c>
      <c r="D1095" s="281" t="s">
        <v>985</v>
      </c>
      <c r="E1095" s="257" t="s">
        <v>1410</v>
      </c>
      <c r="F1095" s="282"/>
      <c r="G1095" s="283" t="s">
        <v>972</v>
      </c>
      <c r="H1095" s="246">
        <v>8499800</v>
      </c>
      <c r="I1095" s="252">
        <v>7845818.4500000002</v>
      </c>
      <c r="J1095" s="253">
        <v>653981.55000000005</v>
      </c>
      <c r="K1095" s="43" t="str">
        <f>C1095 &amp; D1095 &amp;E1095 &amp; F1095 &amp; G1095</f>
        <v>9131004042P155730320</v>
      </c>
      <c r="L1095" s="70" t="s">
        <v>1413</v>
      </c>
    </row>
    <row r="1096" spans="1:12" s="45" customFormat="1" ht="22.5" customHeight="1">
      <c r="A1096" s="258" t="s">
        <v>1042</v>
      </c>
      <c r="B1096" s="259" t="s">
        <v>544</v>
      </c>
      <c r="C1096" s="260" t="s">
        <v>470</v>
      </c>
      <c r="D1096" s="284" t="s">
        <v>985</v>
      </c>
      <c r="E1096" s="261" t="s">
        <v>1410</v>
      </c>
      <c r="F1096" s="285"/>
      <c r="G1096" s="286" t="s">
        <v>223</v>
      </c>
      <c r="H1096" s="264">
        <v>8499800</v>
      </c>
      <c r="I1096" s="265">
        <v>7845818.4500000002</v>
      </c>
      <c r="J1096" s="266">
        <f t="shared" si="54"/>
        <v>653981.54999999981</v>
      </c>
      <c r="K1096" s="43" t="str">
        <f t="shared" si="55"/>
        <v>9131004042P155730321</v>
      </c>
      <c r="L1096" s="53" t="str">
        <f t="shared" si="56"/>
        <v>9131004042P155730321</v>
      </c>
    </row>
    <row r="1097" spans="1:12" s="45" customFormat="1" ht="12.75" customHeight="1">
      <c r="A1097" s="254"/>
      <c r="B1097" s="255" t="s">
        <v>544</v>
      </c>
      <c r="C1097" s="256" t="s">
        <v>470</v>
      </c>
      <c r="D1097" s="281" t="s">
        <v>985</v>
      </c>
      <c r="E1097" s="257" t="s">
        <v>1414</v>
      </c>
      <c r="F1097" s="282"/>
      <c r="G1097" s="283" t="s">
        <v>548</v>
      </c>
      <c r="H1097" s="246">
        <v>3637600</v>
      </c>
      <c r="I1097" s="252">
        <v>2946517.63</v>
      </c>
      <c r="J1097" s="253">
        <v>691082.37</v>
      </c>
      <c r="K1097" s="43" t="str">
        <f>C1097 &amp; D1097 &amp;E1097 &amp; F1097 &amp; G1097</f>
        <v>9131004042P172160000</v>
      </c>
      <c r="L1097" s="70" t="s">
        <v>1415</v>
      </c>
    </row>
    <row r="1098" spans="1:12" s="45" customFormat="1" ht="22.5" customHeight="1">
      <c r="A1098" s="254" t="s">
        <v>571</v>
      </c>
      <c r="B1098" s="255" t="s">
        <v>544</v>
      </c>
      <c r="C1098" s="256" t="s">
        <v>470</v>
      </c>
      <c r="D1098" s="281" t="s">
        <v>985</v>
      </c>
      <c r="E1098" s="257" t="s">
        <v>1414</v>
      </c>
      <c r="F1098" s="282"/>
      <c r="G1098" s="283" t="s">
        <v>544</v>
      </c>
      <c r="H1098" s="246">
        <v>35600</v>
      </c>
      <c r="I1098" s="252">
        <v>28225.83</v>
      </c>
      <c r="J1098" s="253">
        <v>7374.17</v>
      </c>
      <c r="K1098" s="43" t="str">
        <f>C1098 &amp; D1098 &amp;E1098 &amp; F1098 &amp; G1098</f>
        <v>9131004042P172160200</v>
      </c>
      <c r="L1098" s="70" t="s">
        <v>1416</v>
      </c>
    </row>
    <row r="1099" spans="1:12" s="45" customFormat="1" ht="22.5" customHeight="1">
      <c r="A1099" s="254" t="s">
        <v>573</v>
      </c>
      <c r="B1099" s="255" t="s">
        <v>544</v>
      </c>
      <c r="C1099" s="256" t="s">
        <v>470</v>
      </c>
      <c r="D1099" s="281" t="s">
        <v>985</v>
      </c>
      <c r="E1099" s="257" t="s">
        <v>1414</v>
      </c>
      <c r="F1099" s="282"/>
      <c r="G1099" s="283" t="s">
        <v>574</v>
      </c>
      <c r="H1099" s="246">
        <v>35600</v>
      </c>
      <c r="I1099" s="252">
        <v>28225.83</v>
      </c>
      <c r="J1099" s="253">
        <v>7374.17</v>
      </c>
      <c r="K1099" s="43" t="str">
        <f>C1099 &amp; D1099 &amp;E1099 &amp; F1099 &amp; G1099</f>
        <v>9131004042P172160240</v>
      </c>
      <c r="L1099" s="70" t="s">
        <v>1417</v>
      </c>
    </row>
    <row r="1100" spans="1:12" s="45" customFormat="1" ht="12.75" customHeight="1">
      <c r="A1100" s="258" t="s">
        <v>576</v>
      </c>
      <c r="B1100" s="259" t="s">
        <v>544</v>
      </c>
      <c r="C1100" s="260" t="s">
        <v>470</v>
      </c>
      <c r="D1100" s="284" t="s">
        <v>985</v>
      </c>
      <c r="E1100" s="261" t="s">
        <v>1414</v>
      </c>
      <c r="F1100" s="285"/>
      <c r="G1100" s="286" t="s">
        <v>577</v>
      </c>
      <c r="H1100" s="264">
        <v>35600</v>
      </c>
      <c r="I1100" s="265">
        <v>28225.83</v>
      </c>
      <c r="J1100" s="266">
        <f t="shared" si="54"/>
        <v>7374.1699999999983</v>
      </c>
      <c r="K1100" s="43" t="str">
        <f t="shared" si="55"/>
        <v>9131004042P172160244</v>
      </c>
      <c r="L1100" s="53" t="str">
        <f t="shared" si="56"/>
        <v>9131004042P172160244</v>
      </c>
    </row>
    <row r="1101" spans="1:12" s="45" customFormat="1" ht="12.75" customHeight="1">
      <c r="A1101" s="254" t="s">
        <v>968</v>
      </c>
      <c r="B1101" s="255" t="s">
        <v>544</v>
      </c>
      <c r="C1101" s="256" t="s">
        <v>470</v>
      </c>
      <c r="D1101" s="281" t="s">
        <v>985</v>
      </c>
      <c r="E1101" s="257" t="s">
        <v>1414</v>
      </c>
      <c r="F1101" s="282"/>
      <c r="G1101" s="283" t="s">
        <v>969</v>
      </c>
      <c r="H1101" s="246">
        <v>3602000</v>
      </c>
      <c r="I1101" s="252">
        <v>2918291.8</v>
      </c>
      <c r="J1101" s="253">
        <v>683708.2</v>
      </c>
      <c r="K1101" s="43" t="str">
        <f>C1101 &amp; D1101 &amp;E1101 &amp; F1101 &amp; G1101</f>
        <v>9131004042P172160300</v>
      </c>
      <c r="L1101" s="70" t="s">
        <v>1418</v>
      </c>
    </row>
    <row r="1102" spans="1:12" s="45" customFormat="1" ht="22.5" customHeight="1">
      <c r="A1102" s="254" t="s">
        <v>971</v>
      </c>
      <c r="B1102" s="255" t="s">
        <v>544</v>
      </c>
      <c r="C1102" s="256" t="s">
        <v>470</v>
      </c>
      <c r="D1102" s="281" t="s">
        <v>985</v>
      </c>
      <c r="E1102" s="257" t="s">
        <v>1414</v>
      </c>
      <c r="F1102" s="282"/>
      <c r="G1102" s="283" t="s">
        <v>972</v>
      </c>
      <c r="H1102" s="246">
        <v>3602000</v>
      </c>
      <c r="I1102" s="252">
        <v>2918291.8</v>
      </c>
      <c r="J1102" s="253">
        <v>683708.2</v>
      </c>
      <c r="K1102" s="43" t="str">
        <f>C1102 &amp; D1102 &amp;E1102 &amp; F1102 &amp; G1102</f>
        <v>9131004042P172160320</v>
      </c>
      <c r="L1102" s="70" t="s">
        <v>1419</v>
      </c>
    </row>
    <row r="1103" spans="1:12" s="45" customFormat="1" ht="22.5" customHeight="1">
      <c r="A1103" s="258" t="s">
        <v>1042</v>
      </c>
      <c r="B1103" s="259" t="s">
        <v>544</v>
      </c>
      <c r="C1103" s="260" t="s">
        <v>470</v>
      </c>
      <c r="D1103" s="284" t="s">
        <v>985</v>
      </c>
      <c r="E1103" s="261" t="s">
        <v>1414</v>
      </c>
      <c r="F1103" s="285"/>
      <c r="G1103" s="286" t="s">
        <v>223</v>
      </c>
      <c r="H1103" s="264">
        <v>3602000</v>
      </c>
      <c r="I1103" s="265">
        <v>2918291.8</v>
      </c>
      <c r="J1103" s="266">
        <f t="shared" si="54"/>
        <v>683708.20000000019</v>
      </c>
      <c r="K1103" s="43" t="str">
        <f t="shared" si="55"/>
        <v>9131004042P172160321</v>
      </c>
      <c r="L1103" s="53" t="str">
        <f t="shared" si="56"/>
        <v>9131004042P172160321</v>
      </c>
    </row>
    <row r="1104" spans="1:12" s="45" customFormat="1" ht="12.75" customHeight="1">
      <c r="A1104" s="254"/>
      <c r="B1104" s="255" t="s">
        <v>544</v>
      </c>
      <c r="C1104" s="256" t="s">
        <v>470</v>
      </c>
      <c r="D1104" s="281" t="s">
        <v>985</v>
      </c>
      <c r="E1104" s="257" t="s">
        <v>1420</v>
      </c>
      <c r="F1104" s="282"/>
      <c r="G1104" s="283" t="s">
        <v>548</v>
      </c>
      <c r="H1104" s="246">
        <v>7981600</v>
      </c>
      <c r="I1104" s="252">
        <v>5943668.4800000004</v>
      </c>
      <c r="J1104" s="253">
        <v>2037931.52</v>
      </c>
      <c r="K1104" s="43" t="str">
        <f>C1104 &amp; D1104 &amp;E1104 &amp; F1104 &amp; G1104</f>
        <v>9131004042P172210000</v>
      </c>
      <c r="L1104" s="70" t="s">
        <v>1421</v>
      </c>
    </row>
    <row r="1105" spans="1:12" s="45" customFormat="1" ht="22.5" customHeight="1">
      <c r="A1105" s="254" t="s">
        <v>571</v>
      </c>
      <c r="B1105" s="255" t="s">
        <v>544</v>
      </c>
      <c r="C1105" s="256" t="s">
        <v>470</v>
      </c>
      <c r="D1105" s="281" t="s">
        <v>985</v>
      </c>
      <c r="E1105" s="257" t="s">
        <v>1420</v>
      </c>
      <c r="F1105" s="282"/>
      <c r="G1105" s="283" t="s">
        <v>544</v>
      </c>
      <c r="H1105" s="246">
        <v>67500</v>
      </c>
      <c r="I1105" s="252">
        <v>55968.480000000003</v>
      </c>
      <c r="J1105" s="253">
        <v>11531.52</v>
      </c>
      <c r="K1105" s="43" t="str">
        <f>C1105 &amp; D1105 &amp;E1105 &amp; F1105 &amp; G1105</f>
        <v>9131004042P172210200</v>
      </c>
      <c r="L1105" s="70" t="s">
        <v>1422</v>
      </c>
    </row>
    <row r="1106" spans="1:12" s="45" customFormat="1" ht="22.5" customHeight="1">
      <c r="A1106" s="254" t="s">
        <v>573</v>
      </c>
      <c r="B1106" s="255" t="s">
        <v>544</v>
      </c>
      <c r="C1106" s="256" t="s">
        <v>470</v>
      </c>
      <c r="D1106" s="281" t="s">
        <v>985</v>
      </c>
      <c r="E1106" s="257" t="s">
        <v>1420</v>
      </c>
      <c r="F1106" s="282"/>
      <c r="G1106" s="283" t="s">
        <v>574</v>
      </c>
      <c r="H1106" s="246">
        <v>67500</v>
      </c>
      <c r="I1106" s="252">
        <v>55968.480000000003</v>
      </c>
      <c r="J1106" s="253">
        <v>11531.52</v>
      </c>
      <c r="K1106" s="43" t="str">
        <f>C1106 &amp; D1106 &amp;E1106 &amp; F1106 &amp; G1106</f>
        <v>9131004042P172210240</v>
      </c>
      <c r="L1106" s="70" t="s">
        <v>1423</v>
      </c>
    </row>
    <row r="1107" spans="1:12" s="45" customFormat="1" ht="12.75" customHeight="1">
      <c r="A1107" s="258" t="s">
        <v>576</v>
      </c>
      <c r="B1107" s="259" t="s">
        <v>544</v>
      </c>
      <c r="C1107" s="260" t="s">
        <v>470</v>
      </c>
      <c r="D1107" s="284" t="s">
        <v>985</v>
      </c>
      <c r="E1107" s="261" t="s">
        <v>1420</v>
      </c>
      <c r="F1107" s="285"/>
      <c r="G1107" s="286" t="s">
        <v>577</v>
      </c>
      <c r="H1107" s="264">
        <v>67500</v>
      </c>
      <c r="I1107" s="265">
        <v>55968.480000000003</v>
      </c>
      <c r="J1107" s="266">
        <f t="shared" si="54"/>
        <v>11531.519999999997</v>
      </c>
      <c r="K1107" s="43" t="str">
        <f t="shared" si="55"/>
        <v>9131004042P172210244</v>
      </c>
      <c r="L1107" s="53" t="str">
        <f t="shared" si="56"/>
        <v>9131004042P172210244</v>
      </c>
    </row>
    <row r="1108" spans="1:12" s="45" customFormat="1" ht="12.75" customHeight="1">
      <c r="A1108" s="254" t="s">
        <v>968</v>
      </c>
      <c r="B1108" s="255" t="s">
        <v>544</v>
      </c>
      <c r="C1108" s="256" t="s">
        <v>470</v>
      </c>
      <c r="D1108" s="281" t="s">
        <v>985</v>
      </c>
      <c r="E1108" s="257" t="s">
        <v>1420</v>
      </c>
      <c r="F1108" s="282"/>
      <c r="G1108" s="283" t="s">
        <v>969</v>
      </c>
      <c r="H1108" s="246">
        <v>7914100</v>
      </c>
      <c r="I1108" s="252">
        <v>5887700</v>
      </c>
      <c r="J1108" s="253">
        <v>2026400</v>
      </c>
      <c r="K1108" s="43" t="str">
        <f>C1108 &amp; D1108 &amp;E1108 &amp; F1108 &amp; G1108</f>
        <v>9131004042P172210300</v>
      </c>
      <c r="L1108" s="70" t="s">
        <v>1424</v>
      </c>
    </row>
    <row r="1109" spans="1:12" s="45" customFormat="1" ht="22.5" customHeight="1">
      <c r="A1109" s="254" t="s">
        <v>971</v>
      </c>
      <c r="B1109" s="255" t="s">
        <v>544</v>
      </c>
      <c r="C1109" s="256" t="s">
        <v>470</v>
      </c>
      <c r="D1109" s="281" t="s">
        <v>985</v>
      </c>
      <c r="E1109" s="257" t="s">
        <v>1420</v>
      </c>
      <c r="F1109" s="282"/>
      <c r="G1109" s="283" t="s">
        <v>972</v>
      </c>
      <c r="H1109" s="246">
        <v>7914100</v>
      </c>
      <c r="I1109" s="252">
        <v>5887700</v>
      </c>
      <c r="J1109" s="253">
        <v>2026400</v>
      </c>
      <c r="K1109" s="43" t="str">
        <f>C1109 &amp; D1109 &amp;E1109 &amp; F1109 &amp; G1109</f>
        <v>9131004042P172210320</v>
      </c>
      <c r="L1109" s="70" t="s">
        <v>1425</v>
      </c>
    </row>
    <row r="1110" spans="1:12" s="45" customFormat="1" ht="22.5" customHeight="1">
      <c r="A1110" s="258" t="s">
        <v>1042</v>
      </c>
      <c r="B1110" s="259" t="s">
        <v>544</v>
      </c>
      <c r="C1110" s="260" t="s">
        <v>470</v>
      </c>
      <c r="D1110" s="284" t="s">
        <v>985</v>
      </c>
      <c r="E1110" s="261" t="s">
        <v>1420</v>
      </c>
      <c r="F1110" s="285"/>
      <c r="G1110" s="286" t="s">
        <v>223</v>
      </c>
      <c r="H1110" s="264">
        <v>7914100</v>
      </c>
      <c r="I1110" s="265">
        <v>5887700</v>
      </c>
      <c r="J1110" s="266">
        <f t="shared" si="54"/>
        <v>2026400</v>
      </c>
      <c r="K1110" s="43" t="str">
        <f t="shared" si="55"/>
        <v>9131004042P172210321</v>
      </c>
      <c r="L1110" s="53" t="str">
        <f t="shared" si="56"/>
        <v>9131004042P172210321</v>
      </c>
    </row>
    <row r="1111" spans="1:12" s="45" customFormat="1" ht="12.75" customHeight="1">
      <c r="A1111" s="254"/>
      <c r="B1111" s="255" t="s">
        <v>544</v>
      </c>
      <c r="C1111" s="256" t="s">
        <v>470</v>
      </c>
      <c r="D1111" s="281" t="s">
        <v>985</v>
      </c>
      <c r="E1111" s="257" t="s">
        <v>1426</v>
      </c>
      <c r="F1111" s="282"/>
      <c r="G1111" s="283" t="s">
        <v>548</v>
      </c>
      <c r="H1111" s="246">
        <v>77000</v>
      </c>
      <c r="I1111" s="252">
        <v>60101.39</v>
      </c>
      <c r="J1111" s="253">
        <v>16898.61</v>
      </c>
      <c r="K1111" s="43" t="str">
        <f>C1111 &amp; D1111 &amp;E1111 &amp; F1111 &amp; G1111</f>
        <v>9131004042P172240000</v>
      </c>
      <c r="L1111" s="70" t="s">
        <v>1427</v>
      </c>
    </row>
    <row r="1112" spans="1:12" s="45" customFormat="1" ht="22.5" customHeight="1">
      <c r="A1112" s="254" t="s">
        <v>571</v>
      </c>
      <c r="B1112" s="255" t="s">
        <v>544</v>
      </c>
      <c r="C1112" s="256" t="s">
        <v>470</v>
      </c>
      <c r="D1112" s="281" t="s">
        <v>985</v>
      </c>
      <c r="E1112" s="257" t="s">
        <v>1426</v>
      </c>
      <c r="F1112" s="282"/>
      <c r="G1112" s="283" t="s">
        <v>544</v>
      </c>
      <c r="H1112" s="246">
        <v>788</v>
      </c>
      <c r="I1112" s="252">
        <v>577.39</v>
      </c>
      <c r="J1112" s="253">
        <v>210.61</v>
      </c>
      <c r="K1112" s="43" t="str">
        <f>C1112 &amp; D1112 &amp;E1112 &amp; F1112 &amp; G1112</f>
        <v>9131004042P172240200</v>
      </c>
      <c r="L1112" s="70" t="s">
        <v>1428</v>
      </c>
    </row>
    <row r="1113" spans="1:12" s="45" customFormat="1" ht="22.5" customHeight="1">
      <c r="A1113" s="254" t="s">
        <v>573</v>
      </c>
      <c r="B1113" s="255" t="s">
        <v>544</v>
      </c>
      <c r="C1113" s="256" t="s">
        <v>470</v>
      </c>
      <c r="D1113" s="281" t="s">
        <v>985</v>
      </c>
      <c r="E1113" s="257" t="s">
        <v>1426</v>
      </c>
      <c r="F1113" s="282"/>
      <c r="G1113" s="283" t="s">
        <v>574</v>
      </c>
      <c r="H1113" s="246">
        <v>788</v>
      </c>
      <c r="I1113" s="252">
        <v>577.39</v>
      </c>
      <c r="J1113" s="253">
        <v>210.61</v>
      </c>
      <c r="K1113" s="43" t="str">
        <f>C1113 &amp; D1113 &amp;E1113 &amp; F1113 &amp; G1113</f>
        <v>9131004042P172240240</v>
      </c>
      <c r="L1113" s="70" t="s">
        <v>1429</v>
      </c>
    </row>
    <row r="1114" spans="1:12" s="45" customFormat="1" ht="12.75" customHeight="1">
      <c r="A1114" s="258" t="s">
        <v>576</v>
      </c>
      <c r="B1114" s="259" t="s">
        <v>544</v>
      </c>
      <c r="C1114" s="260" t="s">
        <v>470</v>
      </c>
      <c r="D1114" s="284" t="s">
        <v>985</v>
      </c>
      <c r="E1114" s="261" t="s">
        <v>1426</v>
      </c>
      <c r="F1114" s="285"/>
      <c r="G1114" s="286" t="s">
        <v>577</v>
      </c>
      <c r="H1114" s="264">
        <v>788</v>
      </c>
      <c r="I1114" s="265">
        <v>577.39</v>
      </c>
      <c r="J1114" s="266">
        <f t="shared" ref="J1114:J1161" si="57">IF(IF(H1114="",0,H1114)=0,0,(IF(H1114&gt;0,IF(I1114&gt;H1114,0,H1114-I1114),IF(I1114&gt;H1114,H1114-I1114,0))))</f>
        <v>210.61</v>
      </c>
      <c r="K1114" s="43" t="str">
        <f t="shared" ref="K1114:K1161" si="58">C1114 &amp; D1114 &amp;E1114 &amp; F1114 &amp; G1114</f>
        <v>9131004042P172240244</v>
      </c>
      <c r="L1114" s="53" t="str">
        <f t="shared" ref="L1114:L1161" si="59">C1114 &amp; D1114 &amp;E1114 &amp; F1114 &amp; G1114</f>
        <v>9131004042P172240244</v>
      </c>
    </row>
    <row r="1115" spans="1:12" s="45" customFormat="1" ht="12.75" customHeight="1">
      <c r="A1115" s="254" t="s">
        <v>968</v>
      </c>
      <c r="B1115" s="255" t="s">
        <v>544</v>
      </c>
      <c r="C1115" s="256" t="s">
        <v>470</v>
      </c>
      <c r="D1115" s="281" t="s">
        <v>985</v>
      </c>
      <c r="E1115" s="257" t="s">
        <v>1426</v>
      </c>
      <c r="F1115" s="282"/>
      <c r="G1115" s="283" t="s">
        <v>969</v>
      </c>
      <c r="H1115" s="246">
        <v>76212</v>
      </c>
      <c r="I1115" s="252">
        <v>59524</v>
      </c>
      <c r="J1115" s="253">
        <v>16688</v>
      </c>
      <c r="K1115" s="43" t="str">
        <f>C1115 &amp; D1115 &amp;E1115 &amp; F1115 &amp; G1115</f>
        <v>9131004042P172240300</v>
      </c>
      <c r="L1115" s="70" t="s">
        <v>1430</v>
      </c>
    </row>
    <row r="1116" spans="1:12" s="45" customFormat="1" ht="22.5" customHeight="1">
      <c r="A1116" s="254" t="s">
        <v>971</v>
      </c>
      <c r="B1116" s="255" t="s">
        <v>544</v>
      </c>
      <c r="C1116" s="256" t="s">
        <v>470</v>
      </c>
      <c r="D1116" s="281" t="s">
        <v>985</v>
      </c>
      <c r="E1116" s="257" t="s">
        <v>1426</v>
      </c>
      <c r="F1116" s="282"/>
      <c r="G1116" s="283" t="s">
        <v>972</v>
      </c>
      <c r="H1116" s="246">
        <v>76212</v>
      </c>
      <c r="I1116" s="252">
        <v>59524</v>
      </c>
      <c r="J1116" s="253">
        <v>16688</v>
      </c>
      <c r="K1116" s="43" t="str">
        <f>C1116 &amp; D1116 &amp;E1116 &amp; F1116 &amp; G1116</f>
        <v>9131004042P172240320</v>
      </c>
      <c r="L1116" s="70" t="s">
        <v>1431</v>
      </c>
    </row>
    <row r="1117" spans="1:12" s="45" customFormat="1" ht="22.5" customHeight="1">
      <c r="A1117" s="258" t="s">
        <v>1042</v>
      </c>
      <c r="B1117" s="259" t="s">
        <v>544</v>
      </c>
      <c r="C1117" s="260" t="s">
        <v>470</v>
      </c>
      <c r="D1117" s="284" t="s">
        <v>985</v>
      </c>
      <c r="E1117" s="261" t="s">
        <v>1426</v>
      </c>
      <c r="F1117" s="285"/>
      <c r="G1117" s="286" t="s">
        <v>223</v>
      </c>
      <c r="H1117" s="264">
        <v>76212</v>
      </c>
      <c r="I1117" s="265">
        <v>59524</v>
      </c>
      <c r="J1117" s="266">
        <f t="shared" si="57"/>
        <v>16688</v>
      </c>
      <c r="K1117" s="43" t="str">
        <f t="shared" si="58"/>
        <v>9131004042P172240321</v>
      </c>
      <c r="L1117" s="53" t="str">
        <f t="shared" si="59"/>
        <v>9131004042P172240321</v>
      </c>
    </row>
    <row r="1118" spans="1:12" s="45" customFormat="1" ht="12.75" customHeight="1">
      <c r="A1118" s="254"/>
      <c r="B1118" s="255" t="s">
        <v>544</v>
      </c>
      <c r="C1118" s="256" t="s">
        <v>470</v>
      </c>
      <c r="D1118" s="281" t="s">
        <v>985</v>
      </c>
      <c r="E1118" s="257" t="s">
        <v>1432</v>
      </c>
      <c r="F1118" s="282"/>
      <c r="G1118" s="283" t="s">
        <v>548</v>
      </c>
      <c r="H1118" s="246">
        <v>194700</v>
      </c>
      <c r="I1118" s="252">
        <v>163633.59</v>
      </c>
      <c r="J1118" s="253">
        <v>31066.41</v>
      </c>
      <c r="K1118" s="43" t="str">
        <f>C1118 &amp; D1118 &amp;E1118 &amp; F1118 &amp; G1118</f>
        <v>9131004042P172440000</v>
      </c>
      <c r="L1118" s="70" t="s">
        <v>1433</v>
      </c>
    </row>
    <row r="1119" spans="1:12" s="45" customFormat="1" ht="22.5" customHeight="1">
      <c r="A1119" s="254" t="s">
        <v>571</v>
      </c>
      <c r="B1119" s="255" t="s">
        <v>544</v>
      </c>
      <c r="C1119" s="256" t="s">
        <v>470</v>
      </c>
      <c r="D1119" s="281" t="s">
        <v>985</v>
      </c>
      <c r="E1119" s="257" t="s">
        <v>1432</v>
      </c>
      <c r="F1119" s="282"/>
      <c r="G1119" s="283" t="s">
        <v>544</v>
      </c>
      <c r="H1119" s="246">
        <v>194700</v>
      </c>
      <c r="I1119" s="252">
        <v>163633.59</v>
      </c>
      <c r="J1119" s="253">
        <v>31066.41</v>
      </c>
      <c r="K1119" s="43" t="str">
        <f>C1119 &amp; D1119 &amp;E1119 &amp; F1119 &amp; G1119</f>
        <v>9131004042P172440200</v>
      </c>
      <c r="L1119" s="70" t="s">
        <v>1434</v>
      </c>
    </row>
    <row r="1120" spans="1:12" s="45" customFormat="1" ht="22.5" customHeight="1">
      <c r="A1120" s="254" t="s">
        <v>573</v>
      </c>
      <c r="B1120" s="255" t="s">
        <v>544</v>
      </c>
      <c r="C1120" s="256" t="s">
        <v>470</v>
      </c>
      <c r="D1120" s="281" t="s">
        <v>985</v>
      </c>
      <c r="E1120" s="257" t="s">
        <v>1432</v>
      </c>
      <c r="F1120" s="282"/>
      <c r="G1120" s="283" t="s">
        <v>574</v>
      </c>
      <c r="H1120" s="246">
        <v>194700</v>
      </c>
      <c r="I1120" s="252">
        <v>163633.59</v>
      </c>
      <c r="J1120" s="253">
        <v>31066.41</v>
      </c>
      <c r="K1120" s="43" t="str">
        <f>C1120 &amp; D1120 &amp;E1120 &amp; F1120 &amp; G1120</f>
        <v>9131004042P172440240</v>
      </c>
      <c r="L1120" s="70" t="s">
        <v>1435</v>
      </c>
    </row>
    <row r="1121" spans="1:12" s="45" customFormat="1" ht="12.75" customHeight="1">
      <c r="A1121" s="258" t="s">
        <v>576</v>
      </c>
      <c r="B1121" s="259" t="s">
        <v>544</v>
      </c>
      <c r="C1121" s="260" t="s">
        <v>470</v>
      </c>
      <c r="D1121" s="284" t="s">
        <v>985</v>
      </c>
      <c r="E1121" s="261" t="s">
        <v>1432</v>
      </c>
      <c r="F1121" s="285"/>
      <c r="G1121" s="286" t="s">
        <v>577</v>
      </c>
      <c r="H1121" s="264">
        <v>194700</v>
      </c>
      <c r="I1121" s="265">
        <v>163633.59</v>
      </c>
      <c r="J1121" s="266">
        <f t="shared" si="57"/>
        <v>31066.410000000003</v>
      </c>
      <c r="K1121" s="43" t="str">
        <f t="shared" si="58"/>
        <v>9131004042P172440244</v>
      </c>
      <c r="L1121" s="53" t="str">
        <f t="shared" si="59"/>
        <v>9131004042P172440244</v>
      </c>
    </row>
    <row r="1122" spans="1:12" s="45" customFormat="1" ht="12.75" customHeight="1">
      <c r="A1122" s="254"/>
      <c r="B1122" s="255" t="s">
        <v>544</v>
      </c>
      <c r="C1122" s="256" t="s">
        <v>470</v>
      </c>
      <c r="D1122" s="281" t="s">
        <v>985</v>
      </c>
      <c r="E1122" s="257" t="s">
        <v>1436</v>
      </c>
      <c r="F1122" s="282"/>
      <c r="G1122" s="283" t="s">
        <v>548</v>
      </c>
      <c r="H1122" s="246">
        <v>173800</v>
      </c>
      <c r="I1122" s="252">
        <v>140781.53</v>
      </c>
      <c r="J1122" s="253">
        <v>33018.47</v>
      </c>
      <c r="K1122" s="43" t="str">
        <f>C1122 &amp; D1122 &amp;E1122 &amp; F1122 &amp; G1122</f>
        <v>91310040420052700000</v>
      </c>
      <c r="L1122" s="70" t="s">
        <v>1437</v>
      </c>
    </row>
    <row r="1123" spans="1:12" s="45" customFormat="1" ht="12.75" customHeight="1">
      <c r="A1123" s="254" t="s">
        <v>968</v>
      </c>
      <c r="B1123" s="255" t="s">
        <v>544</v>
      </c>
      <c r="C1123" s="256" t="s">
        <v>470</v>
      </c>
      <c r="D1123" s="281" t="s">
        <v>985</v>
      </c>
      <c r="E1123" s="257" t="s">
        <v>1436</v>
      </c>
      <c r="F1123" s="282"/>
      <c r="G1123" s="283" t="s">
        <v>969</v>
      </c>
      <c r="H1123" s="246">
        <v>173800</v>
      </c>
      <c r="I1123" s="252">
        <v>140781.53</v>
      </c>
      <c r="J1123" s="253">
        <v>33018.47</v>
      </c>
      <c r="K1123" s="43" t="str">
        <f>C1123 &amp; D1123 &amp;E1123 &amp; F1123 &amp; G1123</f>
        <v>91310040420052700300</v>
      </c>
      <c r="L1123" s="70" t="s">
        <v>1438</v>
      </c>
    </row>
    <row r="1124" spans="1:12" s="45" customFormat="1" ht="22.5" customHeight="1">
      <c r="A1124" s="254" t="s">
        <v>971</v>
      </c>
      <c r="B1124" s="255" t="s">
        <v>544</v>
      </c>
      <c r="C1124" s="256" t="s">
        <v>470</v>
      </c>
      <c r="D1124" s="281" t="s">
        <v>985</v>
      </c>
      <c r="E1124" s="257" t="s">
        <v>1436</v>
      </c>
      <c r="F1124" s="282"/>
      <c r="G1124" s="283" t="s">
        <v>972</v>
      </c>
      <c r="H1124" s="246">
        <v>173800</v>
      </c>
      <c r="I1124" s="252">
        <v>140781.53</v>
      </c>
      <c r="J1124" s="253">
        <v>33018.47</v>
      </c>
      <c r="K1124" s="43" t="str">
        <f>C1124 &amp; D1124 &amp;E1124 &amp; F1124 &amp; G1124</f>
        <v>91310040420052700320</v>
      </c>
      <c r="L1124" s="70" t="s">
        <v>1439</v>
      </c>
    </row>
    <row r="1125" spans="1:12" s="45" customFormat="1" ht="22.5" customHeight="1">
      <c r="A1125" s="258" t="s">
        <v>1042</v>
      </c>
      <c r="B1125" s="259" t="s">
        <v>544</v>
      </c>
      <c r="C1125" s="260" t="s">
        <v>470</v>
      </c>
      <c r="D1125" s="284" t="s">
        <v>985</v>
      </c>
      <c r="E1125" s="261" t="s">
        <v>1436</v>
      </c>
      <c r="F1125" s="285"/>
      <c r="G1125" s="286" t="s">
        <v>223</v>
      </c>
      <c r="H1125" s="264">
        <v>173800</v>
      </c>
      <c r="I1125" s="265">
        <v>140781.53</v>
      </c>
      <c r="J1125" s="266">
        <f t="shared" si="57"/>
        <v>33018.47</v>
      </c>
      <c r="K1125" s="43" t="str">
        <f t="shared" si="58"/>
        <v>91310040420052700321</v>
      </c>
      <c r="L1125" s="53" t="str">
        <f t="shared" si="59"/>
        <v>91310040420052700321</v>
      </c>
    </row>
    <row r="1126" spans="1:12" s="45" customFormat="1" ht="12.75" customHeight="1">
      <c r="A1126" s="254"/>
      <c r="B1126" s="255" t="s">
        <v>544</v>
      </c>
      <c r="C1126" s="256" t="s">
        <v>470</v>
      </c>
      <c r="D1126" s="281" t="s">
        <v>985</v>
      </c>
      <c r="E1126" s="257" t="s">
        <v>1440</v>
      </c>
      <c r="F1126" s="282"/>
      <c r="G1126" s="283" t="s">
        <v>548</v>
      </c>
      <c r="H1126" s="246">
        <v>11680700</v>
      </c>
      <c r="I1126" s="252">
        <v>10889336.48</v>
      </c>
      <c r="J1126" s="253">
        <v>791363.52</v>
      </c>
      <c r="K1126" s="43" t="str">
        <f>C1126 &amp; D1126 &amp;E1126 &amp; F1126 &amp; G1126</f>
        <v>91310040420053800000</v>
      </c>
      <c r="L1126" s="70" t="s">
        <v>1441</v>
      </c>
    </row>
    <row r="1127" spans="1:12" s="45" customFormat="1" ht="12.75" customHeight="1">
      <c r="A1127" s="254" t="s">
        <v>968</v>
      </c>
      <c r="B1127" s="255" t="s">
        <v>544</v>
      </c>
      <c r="C1127" s="256" t="s">
        <v>470</v>
      </c>
      <c r="D1127" s="281" t="s">
        <v>985</v>
      </c>
      <c r="E1127" s="257" t="s">
        <v>1440</v>
      </c>
      <c r="F1127" s="282"/>
      <c r="G1127" s="283" t="s">
        <v>969</v>
      </c>
      <c r="H1127" s="246">
        <v>11680700</v>
      </c>
      <c r="I1127" s="252">
        <v>10889336.48</v>
      </c>
      <c r="J1127" s="253">
        <v>791363.52</v>
      </c>
      <c r="K1127" s="43" t="str">
        <f>C1127 &amp; D1127 &amp;E1127 &amp; F1127 &amp; G1127</f>
        <v>91310040420053800300</v>
      </c>
      <c r="L1127" s="70" t="s">
        <v>1442</v>
      </c>
    </row>
    <row r="1128" spans="1:12" s="45" customFormat="1" ht="22.5" customHeight="1">
      <c r="A1128" s="254" t="s">
        <v>971</v>
      </c>
      <c r="B1128" s="255" t="s">
        <v>544</v>
      </c>
      <c r="C1128" s="256" t="s">
        <v>470</v>
      </c>
      <c r="D1128" s="281" t="s">
        <v>985</v>
      </c>
      <c r="E1128" s="257" t="s">
        <v>1440</v>
      </c>
      <c r="F1128" s="282"/>
      <c r="G1128" s="283" t="s">
        <v>972</v>
      </c>
      <c r="H1128" s="246">
        <v>11680700</v>
      </c>
      <c r="I1128" s="252">
        <v>10889336.48</v>
      </c>
      <c r="J1128" s="253">
        <v>791363.52</v>
      </c>
      <c r="K1128" s="43" t="str">
        <f>C1128 &amp; D1128 &amp;E1128 &amp; F1128 &amp; G1128</f>
        <v>91310040420053800320</v>
      </c>
      <c r="L1128" s="70" t="s">
        <v>1443</v>
      </c>
    </row>
    <row r="1129" spans="1:12" s="45" customFormat="1" ht="22.5" customHeight="1">
      <c r="A1129" s="258" t="s">
        <v>1042</v>
      </c>
      <c r="B1129" s="259" t="s">
        <v>544</v>
      </c>
      <c r="C1129" s="260" t="s">
        <v>470</v>
      </c>
      <c r="D1129" s="284" t="s">
        <v>985</v>
      </c>
      <c r="E1129" s="261" t="s">
        <v>1440</v>
      </c>
      <c r="F1129" s="285"/>
      <c r="G1129" s="286" t="s">
        <v>223</v>
      </c>
      <c r="H1129" s="264">
        <v>11680700</v>
      </c>
      <c r="I1129" s="265">
        <v>10889336.48</v>
      </c>
      <c r="J1129" s="266">
        <f t="shared" si="57"/>
        <v>791363.51999999955</v>
      </c>
      <c r="K1129" s="43" t="str">
        <f t="shared" si="58"/>
        <v>91310040420053800321</v>
      </c>
      <c r="L1129" s="53" t="str">
        <f t="shared" si="59"/>
        <v>91310040420053800321</v>
      </c>
    </row>
    <row r="1130" spans="1:12" s="45" customFormat="1" ht="12.75" customHeight="1">
      <c r="A1130" s="254"/>
      <c r="B1130" s="255" t="s">
        <v>544</v>
      </c>
      <c r="C1130" s="256" t="s">
        <v>470</v>
      </c>
      <c r="D1130" s="281" t="s">
        <v>985</v>
      </c>
      <c r="E1130" s="257" t="s">
        <v>1444</v>
      </c>
      <c r="F1130" s="282"/>
      <c r="G1130" s="283" t="s">
        <v>548</v>
      </c>
      <c r="H1130" s="246">
        <v>4544200</v>
      </c>
      <c r="I1130" s="252">
        <v>3750269.17</v>
      </c>
      <c r="J1130" s="253">
        <v>793930.83</v>
      </c>
      <c r="K1130" s="43" t="str">
        <f>C1130 &amp; D1130 &amp;E1130 &amp; F1130 &amp; G1130</f>
        <v>91310040420072150000</v>
      </c>
      <c r="L1130" s="70" t="s">
        <v>1445</v>
      </c>
    </row>
    <row r="1131" spans="1:12" s="45" customFormat="1" ht="22.5" customHeight="1">
      <c r="A1131" s="254" t="s">
        <v>571</v>
      </c>
      <c r="B1131" s="255" t="s">
        <v>544</v>
      </c>
      <c r="C1131" s="256" t="s">
        <v>470</v>
      </c>
      <c r="D1131" s="281" t="s">
        <v>985</v>
      </c>
      <c r="E1131" s="257" t="s">
        <v>1444</v>
      </c>
      <c r="F1131" s="282"/>
      <c r="G1131" s="283" t="s">
        <v>544</v>
      </c>
      <c r="H1131" s="246">
        <v>48200</v>
      </c>
      <c r="I1131" s="252">
        <v>36200.129999999997</v>
      </c>
      <c r="J1131" s="253">
        <v>11999.87</v>
      </c>
      <c r="K1131" s="43" t="str">
        <f>C1131 &amp; D1131 &amp;E1131 &amp; F1131 &amp; G1131</f>
        <v>91310040420072150200</v>
      </c>
      <c r="L1131" s="70" t="s">
        <v>1446</v>
      </c>
    </row>
    <row r="1132" spans="1:12" s="45" customFormat="1" ht="22.5" customHeight="1">
      <c r="A1132" s="254" t="s">
        <v>573</v>
      </c>
      <c r="B1132" s="255" t="s">
        <v>544</v>
      </c>
      <c r="C1132" s="256" t="s">
        <v>470</v>
      </c>
      <c r="D1132" s="281" t="s">
        <v>985</v>
      </c>
      <c r="E1132" s="257" t="s">
        <v>1444</v>
      </c>
      <c r="F1132" s="282"/>
      <c r="G1132" s="283" t="s">
        <v>574</v>
      </c>
      <c r="H1132" s="246">
        <v>48200</v>
      </c>
      <c r="I1132" s="252">
        <v>36200.129999999997</v>
      </c>
      <c r="J1132" s="253">
        <v>11999.87</v>
      </c>
      <c r="K1132" s="43" t="str">
        <f>C1132 &amp; D1132 &amp;E1132 &amp; F1132 &amp; G1132</f>
        <v>91310040420072150240</v>
      </c>
      <c r="L1132" s="70" t="s">
        <v>1447</v>
      </c>
    </row>
    <row r="1133" spans="1:12" s="45" customFormat="1" ht="12.75" customHeight="1">
      <c r="A1133" s="258" t="s">
        <v>576</v>
      </c>
      <c r="B1133" s="259" t="s">
        <v>544</v>
      </c>
      <c r="C1133" s="260" t="s">
        <v>470</v>
      </c>
      <c r="D1133" s="284" t="s">
        <v>985</v>
      </c>
      <c r="E1133" s="261" t="s">
        <v>1444</v>
      </c>
      <c r="F1133" s="285"/>
      <c r="G1133" s="286" t="s">
        <v>577</v>
      </c>
      <c r="H1133" s="264">
        <v>48200</v>
      </c>
      <c r="I1133" s="265">
        <v>36200.129999999997</v>
      </c>
      <c r="J1133" s="266">
        <f t="shared" si="57"/>
        <v>11999.870000000003</v>
      </c>
      <c r="K1133" s="43" t="str">
        <f t="shared" si="58"/>
        <v>91310040420072150244</v>
      </c>
      <c r="L1133" s="53" t="str">
        <f t="shared" si="59"/>
        <v>91310040420072150244</v>
      </c>
    </row>
    <row r="1134" spans="1:12" s="45" customFormat="1" ht="12.75" customHeight="1">
      <c r="A1134" s="254" t="s">
        <v>968</v>
      </c>
      <c r="B1134" s="255" t="s">
        <v>544</v>
      </c>
      <c r="C1134" s="256" t="s">
        <v>470</v>
      </c>
      <c r="D1134" s="281" t="s">
        <v>985</v>
      </c>
      <c r="E1134" s="257" t="s">
        <v>1444</v>
      </c>
      <c r="F1134" s="282"/>
      <c r="G1134" s="283" t="s">
        <v>969</v>
      </c>
      <c r="H1134" s="246">
        <v>4496000</v>
      </c>
      <c r="I1134" s="252">
        <v>3714069.04</v>
      </c>
      <c r="J1134" s="253">
        <v>781930.96</v>
      </c>
      <c r="K1134" s="43" t="str">
        <f>C1134 &amp; D1134 &amp;E1134 &amp; F1134 &amp; G1134</f>
        <v>91310040420072150300</v>
      </c>
      <c r="L1134" s="70" t="s">
        <v>1448</v>
      </c>
    </row>
    <row r="1135" spans="1:12" s="45" customFormat="1" ht="22.5" customHeight="1">
      <c r="A1135" s="254" t="s">
        <v>971</v>
      </c>
      <c r="B1135" s="255" t="s">
        <v>544</v>
      </c>
      <c r="C1135" s="256" t="s">
        <v>470</v>
      </c>
      <c r="D1135" s="281" t="s">
        <v>985</v>
      </c>
      <c r="E1135" s="257" t="s">
        <v>1444</v>
      </c>
      <c r="F1135" s="282"/>
      <c r="G1135" s="283" t="s">
        <v>972</v>
      </c>
      <c r="H1135" s="246">
        <v>4496000</v>
      </c>
      <c r="I1135" s="252">
        <v>3714069.04</v>
      </c>
      <c r="J1135" s="253">
        <v>781930.96</v>
      </c>
      <c r="K1135" s="43" t="str">
        <f>C1135 &amp; D1135 &amp;E1135 &amp; F1135 &amp; G1135</f>
        <v>91310040420072150320</v>
      </c>
      <c r="L1135" s="70" t="s">
        <v>1449</v>
      </c>
    </row>
    <row r="1136" spans="1:12" s="45" customFormat="1" ht="22.5" customHeight="1">
      <c r="A1136" s="258" t="s">
        <v>1042</v>
      </c>
      <c r="B1136" s="259" t="s">
        <v>544</v>
      </c>
      <c r="C1136" s="260" t="s">
        <v>470</v>
      </c>
      <c r="D1136" s="284" t="s">
        <v>985</v>
      </c>
      <c r="E1136" s="261" t="s">
        <v>1444</v>
      </c>
      <c r="F1136" s="285"/>
      <c r="G1136" s="286" t="s">
        <v>223</v>
      </c>
      <c r="H1136" s="264">
        <v>4496000</v>
      </c>
      <c r="I1136" s="265">
        <v>3714069.04</v>
      </c>
      <c r="J1136" s="266">
        <f t="shared" si="57"/>
        <v>781930.96</v>
      </c>
      <c r="K1136" s="43" t="str">
        <f t="shared" si="58"/>
        <v>91310040420072150321</v>
      </c>
      <c r="L1136" s="53" t="str">
        <f t="shared" si="59"/>
        <v>91310040420072150321</v>
      </c>
    </row>
    <row r="1137" spans="1:12" s="45" customFormat="1" ht="12.75" customHeight="1">
      <c r="A1137" s="254"/>
      <c r="B1137" s="255" t="s">
        <v>544</v>
      </c>
      <c r="C1137" s="256" t="s">
        <v>470</v>
      </c>
      <c r="D1137" s="281" t="s">
        <v>985</v>
      </c>
      <c r="E1137" s="257" t="s">
        <v>1450</v>
      </c>
      <c r="F1137" s="282"/>
      <c r="G1137" s="283" t="s">
        <v>548</v>
      </c>
      <c r="H1137" s="246">
        <v>15896500</v>
      </c>
      <c r="I1137" s="252">
        <v>13271151.18</v>
      </c>
      <c r="J1137" s="253">
        <v>2625348.8199999998</v>
      </c>
      <c r="K1137" s="43" t="str">
        <f>C1137 &amp; D1137 &amp;E1137 &amp; F1137 &amp; G1137</f>
        <v>91310040420072170000</v>
      </c>
      <c r="L1137" s="70" t="s">
        <v>1451</v>
      </c>
    </row>
    <row r="1138" spans="1:12" s="45" customFormat="1" ht="22.5" customHeight="1">
      <c r="A1138" s="254" t="s">
        <v>571</v>
      </c>
      <c r="B1138" s="255" t="s">
        <v>544</v>
      </c>
      <c r="C1138" s="256" t="s">
        <v>470</v>
      </c>
      <c r="D1138" s="281" t="s">
        <v>985</v>
      </c>
      <c r="E1138" s="257" t="s">
        <v>1450</v>
      </c>
      <c r="F1138" s="282"/>
      <c r="G1138" s="283" t="s">
        <v>544</v>
      </c>
      <c r="H1138" s="246">
        <v>700</v>
      </c>
      <c r="I1138" s="252">
        <v>366.18</v>
      </c>
      <c r="J1138" s="253">
        <v>333.82</v>
      </c>
      <c r="K1138" s="43" t="str">
        <f>C1138 &amp; D1138 &amp;E1138 &amp; F1138 &amp; G1138</f>
        <v>91310040420072170200</v>
      </c>
      <c r="L1138" s="70" t="s">
        <v>1452</v>
      </c>
    </row>
    <row r="1139" spans="1:12" s="45" customFormat="1" ht="22.5" customHeight="1">
      <c r="A1139" s="254" t="s">
        <v>573</v>
      </c>
      <c r="B1139" s="255" t="s">
        <v>544</v>
      </c>
      <c r="C1139" s="256" t="s">
        <v>470</v>
      </c>
      <c r="D1139" s="281" t="s">
        <v>985</v>
      </c>
      <c r="E1139" s="257" t="s">
        <v>1450</v>
      </c>
      <c r="F1139" s="282"/>
      <c r="G1139" s="283" t="s">
        <v>574</v>
      </c>
      <c r="H1139" s="246">
        <v>700</v>
      </c>
      <c r="I1139" s="252">
        <v>366.18</v>
      </c>
      <c r="J1139" s="253">
        <v>333.82</v>
      </c>
      <c r="K1139" s="43" t="str">
        <f>C1139 &amp; D1139 &amp;E1139 &amp; F1139 &amp; G1139</f>
        <v>91310040420072170240</v>
      </c>
      <c r="L1139" s="70" t="s">
        <v>1453</v>
      </c>
    </row>
    <row r="1140" spans="1:12" s="45" customFormat="1" ht="12.75" customHeight="1">
      <c r="A1140" s="258" t="s">
        <v>576</v>
      </c>
      <c r="B1140" s="259" t="s">
        <v>544</v>
      </c>
      <c r="C1140" s="260" t="s">
        <v>470</v>
      </c>
      <c r="D1140" s="284" t="s">
        <v>985</v>
      </c>
      <c r="E1140" s="261" t="s">
        <v>1450</v>
      </c>
      <c r="F1140" s="285"/>
      <c r="G1140" s="286" t="s">
        <v>577</v>
      </c>
      <c r="H1140" s="264">
        <v>700</v>
      </c>
      <c r="I1140" s="265">
        <v>366.18</v>
      </c>
      <c r="J1140" s="266">
        <f t="shared" si="57"/>
        <v>333.82</v>
      </c>
      <c r="K1140" s="43" t="str">
        <f t="shared" si="58"/>
        <v>91310040420072170244</v>
      </c>
      <c r="L1140" s="53" t="str">
        <f t="shared" si="59"/>
        <v>91310040420072170244</v>
      </c>
    </row>
    <row r="1141" spans="1:12" s="45" customFormat="1" ht="12.75" customHeight="1">
      <c r="A1141" s="254" t="s">
        <v>968</v>
      </c>
      <c r="B1141" s="255" t="s">
        <v>544</v>
      </c>
      <c r="C1141" s="256" t="s">
        <v>470</v>
      </c>
      <c r="D1141" s="281" t="s">
        <v>985</v>
      </c>
      <c r="E1141" s="257" t="s">
        <v>1450</v>
      </c>
      <c r="F1141" s="282"/>
      <c r="G1141" s="283" t="s">
        <v>969</v>
      </c>
      <c r="H1141" s="246">
        <v>15895800</v>
      </c>
      <c r="I1141" s="252">
        <v>13270785</v>
      </c>
      <c r="J1141" s="253">
        <v>2625015</v>
      </c>
      <c r="K1141" s="43" t="str">
        <f>C1141 &amp; D1141 &amp;E1141 &amp; F1141 &amp; G1141</f>
        <v>91310040420072170300</v>
      </c>
      <c r="L1141" s="70" t="s">
        <v>1454</v>
      </c>
    </row>
    <row r="1142" spans="1:12" s="45" customFormat="1" ht="22.5" customHeight="1">
      <c r="A1142" s="254" t="s">
        <v>971</v>
      </c>
      <c r="B1142" s="255" t="s">
        <v>544</v>
      </c>
      <c r="C1142" s="256" t="s">
        <v>470</v>
      </c>
      <c r="D1142" s="281" t="s">
        <v>985</v>
      </c>
      <c r="E1142" s="257" t="s">
        <v>1450</v>
      </c>
      <c r="F1142" s="282"/>
      <c r="G1142" s="283" t="s">
        <v>972</v>
      </c>
      <c r="H1142" s="246">
        <v>15895800</v>
      </c>
      <c r="I1142" s="252">
        <v>13270785</v>
      </c>
      <c r="J1142" s="253">
        <v>2625015</v>
      </c>
      <c r="K1142" s="43" t="str">
        <f>C1142 &amp; D1142 &amp;E1142 &amp; F1142 &amp; G1142</f>
        <v>91310040420072170320</v>
      </c>
      <c r="L1142" s="70" t="s">
        <v>1455</v>
      </c>
    </row>
    <row r="1143" spans="1:12" s="45" customFormat="1" ht="22.5" customHeight="1">
      <c r="A1143" s="258" t="s">
        <v>1042</v>
      </c>
      <c r="B1143" s="259" t="s">
        <v>544</v>
      </c>
      <c r="C1143" s="260" t="s">
        <v>470</v>
      </c>
      <c r="D1143" s="284" t="s">
        <v>985</v>
      </c>
      <c r="E1143" s="261" t="s">
        <v>1450</v>
      </c>
      <c r="F1143" s="285"/>
      <c r="G1143" s="286" t="s">
        <v>223</v>
      </c>
      <c r="H1143" s="264">
        <v>15895800</v>
      </c>
      <c r="I1143" s="265">
        <v>13270785</v>
      </c>
      <c r="J1143" s="266">
        <f t="shared" si="57"/>
        <v>2625015</v>
      </c>
      <c r="K1143" s="43" t="str">
        <f t="shared" si="58"/>
        <v>91310040420072170321</v>
      </c>
      <c r="L1143" s="53" t="str">
        <f t="shared" si="59"/>
        <v>91310040420072170321</v>
      </c>
    </row>
    <row r="1144" spans="1:12" s="45" customFormat="1" ht="12.75" customHeight="1">
      <c r="A1144" s="254" t="s">
        <v>1005</v>
      </c>
      <c r="B1144" s="255" t="s">
        <v>544</v>
      </c>
      <c r="C1144" s="256" t="s">
        <v>470</v>
      </c>
      <c r="D1144" s="281" t="s">
        <v>1006</v>
      </c>
      <c r="E1144" s="257" t="s">
        <v>547</v>
      </c>
      <c r="F1144" s="282"/>
      <c r="G1144" s="283" t="s">
        <v>548</v>
      </c>
      <c r="H1144" s="246">
        <v>8911300</v>
      </c>
      <c r="I1144" s="252">
        <v>7270089.4199999999</v>
      </c>
      <c r="J1144" s="253">
        <v>1641210.58</v>
      </c>
      <c r="K1144" s="43" t="str">
        <f>C1144 &amp; D1144 &amp;E1144 &amp; F1144 &amp; G1144</f>
        <v>91310060000000000000</v>
      </c>
      <c r="L1144" s="70" t="s">
        <v>1456</v>
      </c>
    </row>
    <row r="1145" spans="1:12" s="45" customFormat="1" ht="12.75" customHeight="1">
      <c r="A1145" s="254"/>
      <c r="B1145" s="255" t="s">
        <v>544</v>
      </c>
      <c r="C1145" s="256" t="s">
        <v>470</v>
      </c>
      <c r="D1145" s="281" t="s">
        <v>1006</v>
      </c>
      <c r="E1145" s="257" t="s">
        <v>1457</v>
      </c>
      <c r="F1145" s="282"/>
      <c r="G1145" s="283" t="s">
        <v>548</v>
      </c>
      <c r="H1145" s="246">
        <v>8858100</v>
      </c>
      <c r="I1145" s="252">
        <v>7242114.4199999999</v>
      </c>
      <c r="J1145" s="253">
        <v>1615985.58</v>
      </c>
      <c r="K1145" s="43" t="str">
        <f>C1145 &amp; D1145 &amp;E1145 &amp; F1145 &amp; G1145</f>
        <v>91310060410072110000</v>
      </c>
      <c r="L1145" s="70" t="s">
        <v>1458</v>
      </c>
    </row>
    <row r="1146" spans="1:12" s="45" customFormat="1" ht="56.25" customHeight="1">
      <c r="A1146" s="254" t="s">
        <v>558</v>
      </c>
      <c r="B1146" s="255" t="s">
        <v>544</v>
      </c>
      <c r="C1146" s="256" t="s">
        <v>470</v>
      </c>
      <c r="D1146" s="281" t="s">
        <v>1006</v>
      </c>
      <c r="E1146" s="257" t="s">
        <v>1457</v>
      </c>
      <c r="F1146" s="282"/>
      <c r="G1146" s="283" t="s">
        <v>86</v>
      </c>
      <c r="H1146" s="246">
        <v>8136100</v>
      </c>
      <c r="I1146" s="252">
        <v>6671719.2199999997</v>
      </c>
      <c r="J1146" s="253">
        <v>1464380.78</v>
      </c>
      <c r="K1146" s="43" t="str">
        <f>C1146 &amp; D1146 &amp;E1146 &amp; F1146 &amp; G1146</f>
        <v>91310060410072110100</v>
      </c>
      <c r="L1146" s="70" t="s">
        <v>1459</v>
      </c>
    </row>
    <row r="1147" spans="1:12" s="45" customFormat="1" ht="22.5" customHeight="1">
      <c r="A1147" s="254" t="s">
        <v>560</v>
      </c>
      <c r="B1147" s="255" t="s">
        <v>544</v>
      </c>
      <c r="C1147" s="256" t="s">
        <v>470</v>
      </c>
      <c r="D1147" s="281" t="s">
        <v>1006</v>
      </c>
      <c r="E1147" s="257" t="s">
        <v>1457</v>
      </c>
      <c r="F1147" s="282"/>
      <c r="G1147" s="283" t="s">
        <v>561</v>
      </c>
      <c r="H1147" s="246">
        <v>8136100</v>
      </c>
      <c r="I1147" s="252">
        <v>6671719.2199999997</v>
      </c>
      <c r="J1147" s="253">
        <v>1464380.78</v>
      </c>
      <c r="K1147" s="43" t="str">
        <f>C1147 &amp; D1147 &amp;E1147 &amp; F1147 &amp; G1147</f>
        <v>91310060410072110120</v>
      </c>
      <c r="L1147" s="70" t="s">
        <v>1460</v>
      </c>
    </row>
    <row r="1148" spans="1:12" s="45" customFormat="1" ht="22.5" customHeight="1">
      <c r="A1148" s="258" t="s">
        <v>563</v>
      </c>
      <c r="B1148" s="259" t="s">
        <v>544</v>
      </c>
      <c r="C1148" s="260" t="s">
        <v>470</v>
      </c>
      <c r="D1148" s="284" t="s">
        <v>1006</v>
      </c>
      <c r="E1148" s="261" t="s">
        <v>1457</v>
      </c>
      <c r="F1148" s="285"/>
      <c r="G1148" s="286" t="s">
        <v>564</v>
      </c>
      <c r="H1148" s="264">
        <v>5776400</v>
      </c>
      <c r="I1148" s="265">
        <v>4777639.43</v>
      </c>
      <c r="J1148" s="266">
        <f t="shared" si="57"/>
        <v>998760.5700000003</v>
      </c>
      <c r="K1148" s="43" t="str">
        <f t="shared" si="58"/>
        <v>91310060410072110121</v>
      </c>
      <c r="L1148" s="53" t="str">
        <f t="shared" si="59"/>
        <v>91310060410072110121</v>
      </c>
    </row>
    <row r="1149" spans="1:12" s="45" customFormat="1" ht="33.75" customHeight="1">
      <c r="A1149" s="258" t="s">
        <v>565</v>
      </c>
      <c r="B1149" s="259" t="s">
        <v>544</v>
      </c>
      <c r="C1149" s="260" t="s">
        <v>470</v>
      </c>
      <c r="D1149" s="284" t="s">
        <v>1006</v>
      </c>
      <c r="E1149" s="261" t="s">
        <v>1457</v>
      </c>
      <c r="F1149" s="285"/>
      <c r="G1149" s="286" t="s">
        <v>566</v>
      </c>
      <c r="H1149" s="264">
        <v>637000</v>
      </c>
      <c r="I1149" s="265">
        <v>478118.40000000002</v>
      </c>
      <c r="J1149" s="266">
        <f t="shared" si="57"/>
        <v>158881.59999999998</v>
      </c>
      <c r="K1149" s="43" t="str">
        <f t="shared" si="58"/>
        <v>91310060410072110122</v>
      </c>
      <c r="L1149" s="53" t="str">
        <f t="shared" si="59"/>
        <v>91310060410072110122</v>
      </c>
    </row>
    <row r="1150" spans="1:12" s="45" customFormat="1" ht="33.75" customHeight="1">
      <c r="A1150" s="258" t="s">
        <v>567</v>
      </c>
      <c r="B1150" s="259" t="s">
        <v>544</v>
      </c>
      <c r="C1150" s="260" t="s">
        <v>470</v>
      </c>
      <c r="D1150" s="284" t="s">
        <v>1006</v>
      </c>
      <c r="E1150" s="261" t="s">
        <v>1457</v>
      </c>
      <c r="F1150" s="285"/>
      <c r="G1150" s="286" t="s">
        <v>568</v>
      </c>
      <c r="H1150" s="264">
        <v>1722700</v>
      </c>
      <c r="I1150" s="265">
        <v>1415961.39</v>
      </c>
      <c r="J1150" s="266">
        <f t="shared" si="57"/>
        <v>306738.6100000001</v>
      </c>
      <c r="K1150" s="43" t="str">
        <f t="shared" si="58"/>
        <v>91310060410072110129</v>
      </c>
      <c r="L1150" s="53" t="str">
        <f t="shared" si="59"/>
        <v>91310060410072110129</v>
      </c>
    </row>
    <row r="1151" spans="1:12" s="45" customFormat="1" ht="22.5" customHeight="1">
      <c r="A1151" s="254" t="s">
        <v>571</v>
      </c>
      <c r="B1151" s="255" t="s">
        <v>544</v>
      </c>
      <c r="C1151" s="256" t="s">
        <v>470</v>
      </c>
      <c r="D1151" s="281" t="s">
        <v>1006</v>
      </c>
      <c r="E1151" s="257" t="s">
        <v>1457</v>
      </c>
      <c r="F1151" s="282"/>
      <c r="G1151" s="283" t="s">
        <v>544</v>
      </c>
      <c r="H1151" s="246">
        <v>719545.22</v>
      </c>
      <c r="I1151" s="252">
        <v>568351.42000000004</v>
      </c>
      <c r="J1151" s="253">
        <v>151193.79999999999</v>
      </c>
      <c r="K1151" s="43" t="str">
        <f>C1151 &amp; D1151 &amp;E1151 &amp; F1151 &amp; G1151</f>
        <v>91310060410072110200</v>
      </c>
      <c r="L1151" s="70" t="s">
        <v>1461</v>
      </c>
    </row>
    <row r="1152" spans="1:12" s="45" customFormat="1" ht="22.5" customHeight="1">
      <c r="A1152" s="254" t="s">
        <v>573</v>
      </c>
      <c r="B1152" s="255" t="s">
        <v>544</v>
      </c>
      <c r="C1152" s="256" t="s">
        <v>470</v>
      </c>
      <c r="D1152" s="281" t="s">
        <v>1006</v>
      </c>
      <c r="E1152" s="257" t="s">
        <v>1457</v>
      </c>
      <c r="F1152" s="282"/>
      <c r="G1152" s="283" t="s">
        <v>574</v>
      </c>
      <c r="H1152" s="246">
        <v>719545.22</v>
      </c>
      <c r="I1152" s="252">
        <v>568351.42000000004</v>
      </c>
      <c r="J1152" s="253">
        <v>151193.79999999999</v>
      </c>
      <c r="K1152" s="43" t="str">
        <f>C1152 &amp; D1152 &amp;E1152 &amp; F1152 &amp; G1152</f>
        <v>91310060410072110240</v>
      </c>
      <c r="L1152" s="70" t="s">
        <v>1462</v>
      </c>
    </row>
    <row r="1153" spans="1:12" s="45" customFormat="1" ht="12.75" customHeight="1">
      <c r="A1153" s="258" t="s">
        <v>576</v>
      </c>
      <c r="B1153" s="259" t="s">
        <v>544</v>
      </c>
      <c r="C1153" s="260" t="s">
        <v>470</v>
      </c>
      <c r="D1153" s="284" t="s">
        <v>1006</v>
      </c>
      <c r="E1153" s="261" t="s">
        <v>1457</v>
      </c>
      <c r="F1153" s="285"/>
      <c r="G1153" s="286" t="s">
        <v>577</v>
      </c>
      <c r="H1153" s="264">
        <v>719545.22</v>
      </c>
      <c r="I1153" s="265">
        <v>568351.42000000004</v>
      </c>
      <c r="J1153" s="266">
        <f t="shared" si="57"/>
        <v>151193.79999999993</v>
      </c>
      <c r="K1153" s="43" t="str">
        <f t="shared" si="58"/>
        <v>91310060410072110244</v>
      </c>
      <c r="L1153" s="53" t="str">
        <f t="shared" si="59"/>
        <v>91310060410072110244</v>
      </c>
    </row>
    <row r="1154" spans="1:12" s="45" customFormat="1" ht="12.75" customHeight="1">
      <c r="A1154" s="254" t="s">
        <v>610</v>
      </c>
      <c r="B1154" s="255" t="s">
        <v>544</v>
      </c>
      <c r="C1154" s="256" t="s">
        <v>470</v>
      </c>
      <c r="D1154" s="281" t="s">
        <v>1006</v>
      </c>
      <c r="E1154" s="257" t="s">
        <v>1457</v>
      </c>
      <c r="F1154" s="282"/>
      <c r="G1154" s="283" t="s">
        <v>611</v>
      </c>
      <c r="H1154" s="246">
        <v>2454.7800000000002</v>
      </c>
      <c r="I1154" s="252">
        <v>2043.78</v>
      </c>
      <c r="J1154" s="253">
        <v>411</v>
      </c>
      <c r="K1154" s="43" t="str">
        <f>C1154 &amp; D1154 &amp;E1154 &amp; F1154 &amp; G1154</f>
        <v>91310060410072110800</v>
      </c>
      <c r="L1154" s="70" t="s">
        <v>1463</v>
      </c>
    </row>
    <row r="1155" spans="1:12" s="45" customFormat="1" ht="12.75" customHeight="1">
      <c r="A1155" s="254" t="s">
        <v>613</v>
      </c>
      <c r="B1155" s="255" t="s">
        <v>544</v>
      </c>
      <c r="C1155" s="256" t="s">
        <v>470</v>
      </c>
      <c r="D1155" s="281" t="s">
        <v>1006</v>
      </c>
      <c r="E1155" s="257" t="s">
        <v>1457</v>
      </c>
      <c r="F1155" s="282"/>
      <c r="G1155" s="283" t="s">
        <v>614</v>
      </c>
      <c r="H1155" s="246">
        <v>2454.7800000000002</v>
      </c>
      <c r="I1155" s="252">
        <v>2043.78</v>
      </c>
      <c r="J1155" s="253">
        <v>411</v>
      </c>
      <c r="K1155" s="43" t="str">
        <f>C1155 &amp; D1155 &amp;E1155 &amp; F1155 &amp; G1155</f>
        <v>91310060410072110850</v>
      </c>
      <c r="L1155" s="70" t="s">
        <v>1464</v>
      </c>
    </row>
    <row r="1156" spans="1:12" s="45" customFormat="1" ht="22.5" customHeight="1">
      <c r="A1156" s="258" t="s">
        <v>616</v>
      </c>
      <c r="B1156" s="259" t="s">
        <v>544</v>
      </c>
      <c r="C1156" s="260" t="s">
        <v>470</v>
      </c>
      <c r="D1156" s="284" t="s">
        <v>1006</v>
      </c>
      <c r="E1156" s="261" t="s">
        <v>1457</v>
      </c>
      <c r="F1156" s="285"/>
      <c r="G1156" s="286" t="s">
        <v>617</v>
      </c>
      <c r="H1156" s="264">
        <v>10.78</v>
      </c>
      <c r="I1156" s="265">
        <v>10.78</v>
      </c>
      <c r="J1156" s="266">
        <f t="shared" si="57"/>
        <v>0</v>
      </c>
      <c r="K1156" s="43" t="str">
        <f t="shared" si="58"/>
        <v>91310060410072110851</v>
      </c>
      <c r="L1156" s="53" t="str">
        <f t="shared" si="59"/>
        <v>91310060410072110851</v>
      </c>
    </row>
    <row r="1157" spans="1:12" s="45" customFormat="1" ht="12.75" customHeight="1">
      <c r="A1157" s="258" t="s">
        <v>618</v>
      </c>
      <c r="B1157" s="259" t="s">
        <v>544</v>
      </c>
      <c r="C1157" s="260" t="s">
        <v>470</v>
      </c>
      <c r="D1157" s="284" t="s">
        <v>1006</v>
      </c>
      <c r="E1157" s="261" t="s">
        <v>1457</v>
      </c>
      <c r="F1157" s="285"/>
      <c r="G1157" s="286" t="s">
        <v>619</v>
      </c>
      <c r="H1157" s="264">
        <v>2444</v>
      </c>
      <c r="I1157" s="265">
        <v>2033</v>
      </c>
      <c r="J1157" s="266">
        <f t="shared" si="57"/>
        <v>411</v>
      </c>
      <c r="K1157" s="43" t="str">
        <f t="shared" si="58"/>
        <v>91310060410072110852</v>
      </c>
      <c r="L1157" s="53" t="str">
        <f t="shared" si="59"/>
        <v>91310060410072110852</v>
      </c>
    </row>
    <row r="1158" spans="1:12" s="45" customFormat="1" ht="12.75" customHeight="1">
      <c r="A1158" s="254"/>
      <c r="B1158" s="255" t="s">
        <v>544</v>
      </c>
      <c r="C1158" s="256" t="s">
        <v>470</v>
      </c>
      <c r="D1158" s="281" t="s">
        <v>1006</v>
      </c>
      <c r="E1158" s="257" t="s">
        <v>590</v>
      </c>
      <c r="F1158" s="282"/>
      <c r="G1158" s="283" t="s">
        <v>548</v>
      </c>
      <c r="H1158" s="246">
        <v>53200</v>
      </c>
      <c r="I1158" s="252">
        <v>27975</v>
      </c>
      <c r="J1158" s="253">
        <v>25225</v>
      </c>
      <c r="K1158" s="43" t="str">
        <f>C1158 &amp; D1158 &amp;E1158 &amp; F1158 &amp; G1158</f>
        <v>91310062010021010000</v>
      </c>
      <c r="L1158" s="70" t="s">
        <v>1465</v>
      </c>
    </row>
    <row r="1159" spans="1:12" s="45" customFormat="1" ht="22.5" customHeight="1">
      <c r="A1159" s="254" t="s">
        <v>571</v>
      </c>
      <c r="B1159" s="255" t="s">
        <v>544</v>
      </c>
      <c r="C1159" s="256" t="s">
        <v>470</v>
      </c>
      <c r="D1159" s="281" t="s">
        <v>1006</v>
      </c>
      <c r="E1159" s="257" t="s">
        <v>590</v>
      </c>
      <c r="F1159" s="282"/>
      <c r="G1159" s="283" t="s">
        <v>544</v>
      </c>
      <c r="H1159" s="246">
        <v>53200</v>
      </c>
      <c r="I1159" s="252">
        <v>27975</v>
      </c>
      <c r="J1159" s="253">
        <v>25225</v>
      </c>
      <c r="K1159" s="43" t="str">
        <f>C1159 &amp; D1159 &amp;E1159 &amp; F1159 &amp; G1159</f>
        <v>91310062010021010200</v>
      </c>
      <c r="L1159" s="70" t="s">
        <v>1466</v>
      </c>
    </row>
    <row r="1160" spans="1:12" s="45" customFormat="1" ht="22.5" customHeight="1">
      <c r="A1160" s="254" t="s">
        <v>573</v>
      </c>
      <c r="B1160" s="255" t="s">
        <v>544</v>
      </c>
      <c r="C1160" s="256" t="s">
        <v>470</v>
      </c>
      <c r="D1160" s="281" t="s">
        <v>1006</v>
      </c>
      <c r="E1160" s="257" t="s">
        <v>590</v>
      </c>
      <c r="F1160" s="282"/>
      <c r="G1160" s="283" t="s">
        <v>574</v>
      </c>
      <c r="H1160" s="246">
        <v>53200</v>
      </c>
      <c r="I1160" s="252">
        <v>27975</v>
      </c>
      <c r="J1160" s="253">
        <v>25225</v>
      </c>
      <c r="K1160" s="43" t="str">
        <f>C1160 &amp; D1160 &amp;E1160 &amp; F1160 &amp; G1160</f>
        <v>91310062010021010240</v>
      </c>
      <c r="L1160" s="70" t="s">
        <v>1467</v>
      </c>
    </row>
    <row r="1161" spans="1:12" s="45" customFormat="1" ht="12.75" customHeight="1">
      <c r="A1161" s="258" t="s">
        <v>576</v>
      </c>
      <c r="B1161" s="259" t="s">
        <v>544</v>
      </c>
      <c r="C1161" s="260" t="s">
        <v>470</v>
      </c>
      <c r="D1161" s="284" t="s">
        <v>1006</v>
      </c>
      <c r="E1161" s="261" t="s">
        <v>590</v>
      </c>
      <c r="F1161" s="285"/>
      <c r="G1161" s="286" t="s">
        <v>577</v>
      </c>
      <c r="H1161" s="264">
        <v>53200</v>
      </c>
      <c r="I1161" s="265">
        <v>27975</v>
      </c>
      <c r="J1161" s="266">
        <f t="shared" si="57"/>
        <v>25225</v>
      </c>
      <c r="K1161" s="43" t="str">
        <f t="shared" si="58"/>
        <v>91310062010021010244</v>
      </c>
      <c r="L1161" s="53" t="str">
        <f t="shared" si="59"/>
        <v>91310062010021010244</v>
      </c>
    </row>
    <row r="1162" spans="1:12" ht="5.25" hidden="1" customHeight="1" thickBot="1">
      <c r="A1162" s="287"/>
      <c r="B1162" s="288"/>
      <c r="C1162" s="289"/>
      <c r="D1162" s="289"/>
      <c r="E1162" s="289"/>
      <c r="F1162" s="289"/>
      <c r="G1162" s="289"/>
      <c r="H1162" s="290"/>
      <c r="I1162" s="291"/>
      <c r="J1162" s="292"/>
      <c r="K1162" s="61"/>
    </row>
    <row r="1163" spans="1:12" ht="13.5" thickBot="1">
      <c r="A1163" s="293"/>
      <c r="B1163" s="293"/>
      <c r="C1163" s="207"/>
      <c r="D1163" s="207"/>
      <c r="E1163" s="207"/>
      <c r="F1163" s="207"/>
      <c r="G1163" s="207"/>
      <c r="H1163" s="294"/>
      <c r="I1163" s="294"/>
      <c r="J1163" s="294"/>
      <c r="K1163" s="79"/>
    </row>
    <row r="1164" spans="1:12" ht="28.5" customHeight="1" thickBot="1">
      <c r="A1164" s="295" t="s">
        <v>1468</v>
      </c>
      <c r="B1164" s="296">
        <v>450</v>
      </c>
      <c r="C1164" s="297" t="s">
        <v>37</v>
      </c>
      <c r="D1164" s="298"/>
      <c r="E1164" s="298"/>
      <c r="F1164" s="298"/>
      <c r="G1164" s="299"/>
      <c r="H1164" s="300">
        <f>0-H1172</f>
        <v>-6337198.1399999997</v>
      </c>
      <c r="I1164" s="300">
        <f>I15-I277</f>
        <v>16460493</v>
      </c>
      <c r="J1164" s="301" t="s">
        <v>37</v>
      </c>
    </row>
    <row r="1165" spans="1:12">
      <c r="A1165" s="293"/>
      <c r="B1165" s="302"/>
      <c r="C1165" s="207"/>
      <c r="D1165" s="207"/>
      <c r="E1165" s="207"/>
      <c r="F1165" s="207"/>
      <c r="G1165" s="207"/>
      <c r="H1165" s="207"/>
      <c r="I1165" s="207"/>
      <c r="J1165" s="207"/>
    </row>
    <row r="1166" spans="1:12" ht="15">
      <c r="A1166" s="218" t="s">
        <v>1469</v>
      </c>
      <c r="B1166" s="218"/>
      <c r="C1166" s="218"/>
      <c r="D1166" s="218"/>
      <c r="E1166" s="218"/>
      <c r="F1166" s="218"/>
      <c r="G1166" s="218"/>
      <c r="H1166" s="218"/>
      <c r="I1166" s="218"/>
      <c r="J1166" s="218"/>
      <c r="K1166" s="65"/>
    </row>
    <row r="1167" spans="1:12">
      <c r="A1167" s="219"/>
      <c r="B1167" s="303"/>
      <c r="C1167" s="220"/>
      <c r="D1167" s="220"/>
      <c r="E1167" s="220"/>
      <c r="F1167" s="220"/>
      <c r="G1167" s="220"/>
      <c r="H1167" s="221"/>
      <c r="I1167" s="221"/>
      <c r="J1167" s="304" t="s">
        <v>1470</v>
      </c>
      <c r="K1167" s="86"/>
    </row>
    <row r="1168" spans="1:12" ht="17.100000000000001" customHeight="1">
      <c r="A1168" s="223" t="s">
        <v>25</v>
      </c>
      <c r="B1168" s="223" t="s">
        <v>26</v>
      </c>
      <c r="C1168" s="224" t="s">
        <v>1471</v>
      </c>
      <c r="D1168" s="225"/>
      <c r="E1168" s="225"/>
      <c r="F1168" s="225"/>
      <c r="G1168" s="226"/>
      <c r="H1168" s="223" t="s">
        <v>28</v>
      </c>
      <c r="I1168" s="223" t="s">
        <v>29</v>
      </c>
      <c r="J1168" s="223" t="s">
        <v>30</v>
      </c>
      <c r="K1168" s="23"/>
    </row>
    <row r="1169" spans="1:12" ht="17.100000000000001" customHeight="1">
      <c r="A1169" s="227"/>
      <c r="B1169" s="227"/>
      <c r="C1169" s="228"/>
      <c r="D1169" s="229"/>
      <c r="E1169" s="229"/>
      <c r="F1169" s="229"/>
      <c r="G1169" s="230"/>
      <c r="H1169" s="227"/>
      <c r="I1169" s="227"/>
      <c r="J1169" s="227"/>
      <c r="K1169" s="23"/>
    </row>
    <row r="1170" spans="1:12" ht="17.100000000000001" customHeight="1">
      <c r="A1170" s="231"/>
      <c r="B1170" s="231"/>
      <c r="C1170" s="232"/>
      <c r="D1170" s="233"/>
      <c r="E1170" s="233"/>
      <c r="F1170" s="233"/>
      <c r="G1170" s="234"/>
      <c r="H1170" s="231"/>
      <c r="I1170" s="231"/>
      <c r="J1170" s="231"/>
      <c r="K1170" s="23"/>
    </row>
    <row r="1171" spans="1:12" ht="13.5" thickBot="1">
      <c r="A1171" s="235">
        <v>1</v>
      </c>
      <c r="B1171" s="236">
        <v>2</v>
      </c>
      <c r="C1171" s="237">
        <v>3</v>
      </c>
      <c r="D1171" s="238"/>
      <c r="E1171" s="238"/>
      <c r="F1171" s="238"/>
      <c r="G1171" s="239"/>
      <c r="H1171" s="240" t="s">
        <v>32</v>
      </c>
      <c r="I1171" s="240" t="s">
        <v>33</v>
      </c>
      <c r="J1171" s="240" t="s">
        <v>34</v>
      </c>
      <c r="K1171" s="27"/>
    </row>
    <row r="1172" spans="1:12" ht="12.75" customHeight="1">
      <c r="A1172" s="122" t="s">
        <v>1472</v>
      </c>
      <c r="B1172" s="242" t="s">
        <v>7</v>
      </c>
      <c r="C1172" s="243" t="s">
        <v>37</v>
      </c>
      <c r="D1172" s="244"/>
      <c r="E1172" s="244"/>
      <c r="F1172" s="244"/>
      <c r="G1172" s="245"/>
      <c r="H1172" s="246">
        <f>H1174+H1178+H1182</f>
        <v>6337198.1399999997</v>
      </c>
      <c r="I1172" s="246">
        <f>I1174+I1178+I1182</f>
        <v>-16460493</v>
      </c>
      <c r="J1172" s="247">
        <f>J1174+J1178+J1182</f>
        <v>22797691.140000001</v>
      </c>
    </row>
    <row r="1173" spans="1:12" ht="12.75" customHeight="1">
      <c r="A1173" s="305" t="s">
        <v>1473</v>
      </c>
      <c r="B1173" s="306"/>
      <c r="C1173" s="307"/>
      <c r="D1173" s="308"/>
      <c r="E1173" s="308"/>
      <c r="F1173" s="308"/>
      <c r="G1173" s="309"/>
      <c r="H1173" s="310"/>
      <c r="I1173" s="311"/>
      <c r="J1173" s="312"/>
    </row>
    <row r="1174" spans="1:12" ht="12.75" customHeight="1">
      <c r="A1174" s="122" t="s">
        <v>1474</v>
      </c>
      <c r="B1174" s="255" t="s">
        <v>1475</v>
      </c>
      <c r="C1174" s="313" t="s">
        <v>37</v>
      </c>
      <c r="D1174" s="206"/>
      <c r="E1174" s="206"/>
      <c r="F1174" s="206"/>
      <c r="G1174" s="314"/>
      <c r="H1174" s="246">
        <v>0</v>
      </c>
      <c r="I1174" s="246">
        <v>0</v>
      </c>
      <c r="J1174" s="253">
        <v>0</v>
      </c>
    </row>
    <row r="1175" spans="1:12" ht="12.75" customHeight="1">
      <c r="A1175" s="305" t="s">
        <v>1476</v>
      </c>
      <c r="B1175" s="123"/>
      <c r="C1175" s="315"/>
      <c r="D1175" s="316"/>
      <c r="E1175" s="316"/>
      <c r="F1175" s="316"/>
      <c r="G1175" s="317"/>
      <c r="H1175" s="318"/>
      <c r="I1175" s="319"/>
      <c r="J1175" s="320"/>
    </row>
    <row r="1176" spans="1:12" s="45" customFormat="1">
      <c r="A1176" s="321"/>
      <c r="B1176" s="259" t="s">
        <v>1475</v>
      </c>
      <c r="C1176" s="260"/>
      <c r="D1176" s="262"/>
      <c r="E1176" s="262"/>
      <c r="F1176" s="262"/>
      <c r="G1176" s="263"/>
      <c r="H1176" s="264"/>
      <c r="I1176" s="265"/>
      <c r="J1176" s="266">
        <f>IF(IF(H1176="",0,H1176)=0,0,(IF(H1176&gt;0,IF(I1176&gt;H1176,0,H1176-I1176),IF(I1176&gt;H1176,H1176-I1176,0))))</f>
        <v>0</v>
      </c>
      <c r="K1176" s="106" t="str">
        <f>C1176 &amp; D1176 &amp; G1176</f>
        <v/>
      </c>
      <c r="L1176" s="107" t="str">
        <f>C1176 &amp; D1176 &amp; G1176</f>
        <v/>
      </c>
    </row>
    <row r="1177" spans="1:12" ht="12.75" hidden="1" customHeight="1">
      <c r="A1177" s="122"/>
      <c r="B1177" s="322"/>
      <c r="C1177" s="323"/>
      <c r="D1177" s="323"/>
      <c r="E1177" s="323"/>
      <c r="F1177" s="323"/>
      <c r="G1177" s="323"/>
      <c r="H1177" s="324"/>
      <c r="I1177" s="325"/>
      <c r="J1177" s="326"/>
      <c r="K1177" s="114"/>
    </row>
    <row r="1178" spans="1:12" ht="12.75" customHeight="1">
      <c r="A1178" s="122" t="s">
        <v>1477</v>
      </c>
      <c r="B1178" s="123" t="s">
        <v>678</v>
      </c>
      <c r="C1178" s="315" t="s">
        <v>37</v>
      </c>
      <c r="D1178" s="316"/>
      <c r="E1178" s="316"/>
      <c r="F1178" s="316"/>
      <c r="G1178" s="317"/>
      <c r="H1178" s="246">
        <v>0</v>
      </c>
      <c r="I1178" s="246">
        <v>0</v>
      </c>
      <c r="J1178" s="280">
        <v>0</v>
      </c>
    </row>
    <row r="1179" spans="1:12" ht="12.75" customHeight="1">
      <c r="A1179" s="305" t="s">
        <v>1476</v>
      </c>
      <c r="B1179" s="123"/>
      <c r="C1179" s="315"/>
      <c r="D1179" s="316"/>
      <c r="E1179" s="316"/>
      <c r="F1179" s="316"/>
      <c r="G1179" s="317"/>
      <c r="H1179" s="318"/>
      <c r="I1179" s="319"/>
      <c r="J1179" s="320"/>
    </row>
    <row r="1180" spans="1:12" s="45" customFormat="1">
      <c r="A1180" s="321"/>
      <c r="B1180" s="259" t="s">
        <v>678</v>
      </c>
      <c r="C1180" s="260"/>
      <c r="D1180" s="262"/>
      <c r="E1180" s="262"/>
      <c r="F1180" s="262"/>
      <c r="G1180" s="263"/>
      <c r="H1180" s="264"/>
      <c r="I1180" s="265"/>
      <c r="J1180" s="266">
        <f>IF(IF(H1180="",0,H1180)=0,0,(IF(H1180&gt;0,IF(I1180&gt;H1180,0,H1180-I1180),IF(I1180&gt;H1180,H1180-I1180,0))))</f>
        <v>0</v>
      </c>
      <c r="K1180" s="106" t="str">
        <f>C1180 &amp; D1180 &amp; G1180</f>
        <v/>
      </c>
      <c r="L1180" s="107" t="str">
        <f>C1180 &amp; D1180 &amp; G1180</f>
        <v/>
      </c>
    </row>
    <row r="1181" spans="1:12" ht="12.75" hidden="1" customHeight="1">
      <c r="A1181" s="122"/>
      <c r="B1181" s="255"/>
      <c r="C1181" s="323"/>
      <c r="D1181" s="323"/>
      <c r="E1181" s="323"/>
      <c r="F1181" s="323"/>
      <c r="G1181" s="323"/>
      <c r="H1181" s="324"/>
      <c r="I1181" s="325"/>
      <c r="J1181" s="326"/>
      <c r="K1181" s="114"/>
    </row>
    <row r="1182" spans="1:12" ht="12.75" customHeight="1">
      <c r="A1182" s="122" t="s">
        <v>1478</v>
      </c>
      <c r="B1182" s="123" t="s">
        <v>1479</v>
      </c>
      <c r="C1182" s="315" t="s">
        <v>1480</v>
      </c>
      <c r="D1182" s="316"/>
      <c r="E1182" s="316"/>
      <c r="F1182" s="316"/>
      <c r="G1182" s="317"/>
      <c r="H1182" s="246">
        <v>6337198.1399999997</v>
      </c>
      <c r="I1182" s="246">
        <v>-16460493</v>
      </c>
      <c r="J1182" s="327">
        <f>IF(IF(H1182="",0,H1182)=0,0,(IF(H1182&gt;0,IF(I1182&gt;H1182,0,H1182-I1182),IF(I1182&gt;H1182,H1182-I1182,0))))</f>
        <v>22797691.140000001</v>
      </c>
    </row>
    <row r="1183" spans="1:12" ht="22.5">
      <c r="A1183" s="122" t="s">
        <v>1481</v>
      </c>
      <c r="B1183" s="123" t="s">
        <v>1479</v>
      </c>
      <c r="C1183" s="315" t="s">
        <v>1482</v>
      </c>
      <c r="D1183" s="316"/>
      <c r="E1183" s="316"/>
      <c r="F1183" s="316"/>
      <c r="G1183" s="317"/>
      <c r="H1183" s="246">
        <v>6337198.1399999997</v>
      </c>
      <c r="I1183" s="246">
        <v>-16460493</v>
      </c>
      <c r="J1183" s="327">
        <f>IF(IF(H1183="",0,H1183)=0,0,(IF(H1183&gt;0,IF(I1183&gt;H1183,0,H1183-I1183),IF(I1183&gt;H1183,H1183-I1183,0))))</f>
        <v>22797691.140000001</v>
      </c>
    </row>
    <row r="1184" spans="1:12" ht="35.25" customHeight="1">
      <c r="A1184" s="122" t="s">
        <v>1483</v>
      </c>
      <c r="B1184" s="123" t="s">
        <v>1479</v>
      </c>
      <c r="C1184" s="315" t="s">
        <v>1484</v>
      </c>
      <c r="D1184" s="316"/>
      <c r="E1184" s="316"/>
      <c r="F1184" s="316"/>
      <c r="G1184" s="317"/>
      <c r="H1184" s="246">
        <v>0</v>
      </c>
      <c r="I1184" s="246">
        <v>0</v>
      </c>
      <c r="J1184" s="327">
        <f>IF(IF(H1184="",0,H1184)=0,0,(IF(H1184&gt;0,IF(I1184&gt;H1184,0,H1184-I1184),IF(I1184&gt;H1184,H1184-I1184,0))))</f>
        <v>0</v>
      </c>
    </row>
    <row r="1185" spans="1:12">
      <c r="A1185" s="122" t="s">
        <v>1485</v>
      </c>
      <c r="B1185" s="123" t="s">
        <v>1486</v>
      </c>
      <c r="C1185" s="328" t="s">
        <v>548</v>
      </c>
      <c r="D1185" s="329" t="s">
        <v>1487</v>
      </c>
      <c r="E1185" s="316"/>
      <c r="F1185" s="316"/>
      <c r="G1185" s="317"/>
      <c r="H1185" s="246">
        <v>-761018590.80999994</v>
      </c>
      <c r="I1185" s="246">
        <v>-620428502.44000006</v>
      </c>
      <c r="J1185" s="330" t="s">
        <v>1488</v>
      </c>
      <c r="K1185" s="70" t="str">
        <f>C1185 &amp; D1185 &amp; G1185</f>
        <v>00001050000000000500</v>
      </c>
      <c r="L1185" s="70" t="s">
        <v>1489</v>
      </c>
    </row>
    <row r="1186" spans="1:12">
      <c r="A1186" s="122" t="s">
        <v>1490</v>
      </c>
      <c r="B1186" s="123" t="s">
        <v>1486</v>
      </c>
      <c r="C1186" s="328" t="s">
        <v>548</v>
      </c>
      <c r="D1186" s="329" t="s">
        <v>1491</v>
      </c>
      <c r="E1186" s="316"/>
      <c r="F1186" s="316"/>
      <c r="G1186" s="317"/>
      <c r="H1186" s="246">
        <v>-761018590.80999994</v>
      </c>
      <c r="I1186" s="246">
        <v>-620428502.44000006</v>
      </c>
      <c r="J1186" s="330" t="s">
        <v>1488</v>
      </c>
      <c r="K1186" s="70" t="str">
        <f>C1186 &amp; D1186 &amp; G1186</f>
        <v>00001050200000000500</v>
      </c>
      <c r="L1186" s="70" t="s">
        <v>1492</v>
      </c>
    </row>
    <row r="1187" spans="1:12" ht="22.5">
      <c r="A1187" s="122" t="s">
        <v>1493</v>
      </c>
      <c r="B1187" s="123" t="s">
        <v>1486</v>
      </c>
      <c r="C1187" s="328" t="s">
        <v>548</v>
      </c>
      <c r="D1187" s="329" t="s">
        <v>1494</v>
      </c>
      <c r="E1187" s="316"/>
      <c r="F1187" s="316"/>
      <c r="G1187" s="317"/>
      <c r="H1187" s="246">
        <v>-761018590.80999994</v>
      </c>
      <c r="I1187" s="246">
        <v>-620428502.44000006</v>
      </c>
      <c r="J1187" s="330" t="s">
        <v>1488</v>
      </c>
      <c r="K1187" s="70" t="str">
        <f>C1187 &amp; D1187 &amp; G1187</f>
        <v>00001050201000000510</v>
      </c>
      <c r="L1187" s="70" t="s">
        <v>1495</v>
      </c>
    </row>
    <row r="1188" spans="1:12" ht="22.5">
      <c r="A1188" s="122" t="s">
        <v>1496</v>
      </c>
      <c r="B1188" s="123" t="s">
        <v>1486</v>
      </c>
      <c r="C1188" s="331" t="s">
        <v>548</v>
      </c>
      <c r="D1188" s="332" t="s">
        <v>1497</v>
      </c>
      <c r="E1188" s="332"/>
      <c r="F1188" s="332"/>
      <c r="G1188" s="333"/>
      <c r="H1188" s="334">
        <v>-761018590.80999994</v>
      </c>
      <c r="I1188" s="334">
        <v>-620428502.44000006</v>
      </c>
      <c r="J1188" s="335" t="s">
        <v>37</v>
      </c>
      <c r="K1188" s="70" t="str">
        <f t="shared" ref="K1188" si="60">C1188 &amp; D1188 &amp; G1188</f>
        <v>00001050201050000510</v>
      </c>
      <c r="L1188" s="3" t="str">
        <f t="shared" ref="L1188" si="61">C1188 &amp; D1188 &amp; G1188</f>
        <v>00001050201050000510</v>
      </c>
    </row>
    <row r="1189" spans="1:12">
      <c r="A1189" s="122" t="s">
        <v>1498</v>
      </c>
      <c r="B1189" s="123" t="s">
        <v>1499</v>
      </c>
      <c r="C1189" s="328" t="s">
        <v>548</v>
      </c>
      <c r="D1189" s="329" t="s">
        <v>1500</v>
      </c>
      <c r="E1189" s="316"/>
      <c r="F1189" s="316"/>
      <c r="G1189" s="317"/>
      <c r="H1189" s="246">
        <v>767355788.95000005</v>
      </c>
      <c r="I1189" s="246">
        <v>603968009.44000006</v>
      </c>
      <c r="J1189" s="330" t="s">
        <v>1488</v>
      </c>
      <c r="K1189" s="70" t="str">
        <f>C1189 &amp; D1189 &amp; G1189</f>
        <v>00001050000000000600</v>
      </c>
      <c r="L1189" s="70" t="s">
        <v>1501</v>
      </c>
    </row>
    <row r="1190" spans="1:12">
      <c r="A1190" s="122" t="s">
        <v>1502</v>
      </c>
      <c r="B1190" s="123" t="s">
        <v>1499</v>
      </c>
      <c r="C1190" s="328" t="s">
        <v>548</v>
      </c>
      <c r="D1190" s="329" t="s">
        <v>1503</v>
      </c>
      <c r="E1190" s="316"/>
      <c r="F1190" s="316"/>
      <c r="G1190" s="317"/>
      <c r="H1190" s="246">
        <v>767355788.95000005</v>
      </c>
      <c r="I1190" s="246">
        <v>603968009.44000006</v>
      </c>
      <c r="J1190" s="330" t="s">
        <v>1488</v>
      </c>
      <c r="K1190" s="70" t="str">
        <f>C1190 &amp; D1190 &amp; G1190</f>
        <v>00001050200000000600</v>
      </c>
      <c r="L1190" s="70" t="s">
        <v>1504</v>
      </c>
    </row>
    <row r="1191" spans="1:12" ht="22.5">
      <c r="A1191" s="122" t="s">
        <v>1505</v>
      </c>
      <c r="B1191" s="123" t="s">
        <v>1499</v>
      </c>
      <c r="C1191" s="328" t="s">
        <v>548</v>
      </c>
      <c r="D1191" s="329" t="s">
        <v>1506</v>
      </c>
      <c r="E1191" s="316"/>
      <c r="F1191" s="316"/>
      <c r="G1191" s="317"/>
      <c r="H1191" s="246">
        <v>767355788.95000005</v>
      </c>
      <c r="I1191" s="246">
        <v>603968009.44000006</v>
      </c>
      <c r="J1191" s="330" t="s">
        <v>1488</v>
      </c>
      <c r="K1191" s="70" t="str">
        <f>C1191 &amp; D1191 &amp; G1191</f>
        <v>00001050201000000610</v>
      </c>
      <c r="L1191" s="70" t="s">
        <v>1507</v>
      </c>
    </row>
    <row r="1192" spans="1:12" ht="22.5">
      <c r="A1192" s="127" t="s">
        <v>1508</v>
      </c>
      <c r="B1192" s="123" t="s">
        <v>1499</v>
      </c>
      <c r="C1192" s="331" t="s">
        <v>548</v>
      </c>
      <c r="D1192" s="332" t="s">
        <v>1509</v>
      </c>
      <c r="E1192" s="332"/>
      <c r="F1192" s="332"/>
      <c r="G1192" s="333"/>
      <c r="H1192" s="336">
        <v>767355788.95000005</v>
      </c>
      <c r="I1192" s="336">
        <v>603968009.44000006</v>
      </c>
      <c r="J1192" s="337" t="s">
        <v>37</v>
      </c>
      <c r="K1192" s="44" t="str">
        <f t="shared" ref="K1192" si="62">C1192 &amp; D1192 &amp; G1192</f>
        <v>00001050201050000610</v>
      </c>
      <c r="L1192" s="3" t="str">
        <f t="shared" ref="L1192" si="63">C1192 &amp; D1192 &amp; G1192</f>
        <v>00001050201050000610</v>
      </c>
    </row>
    <row r="1193" spans="1:12">
      <c r="A1193" s="293"/>
      <c r="B1193" s="302"/>
      <c r="C1193" s="207"/>
      <c r="D1193" s="207"/>
      <c r="E1193" s="207"/>
      <c r="F1193" s="207"/>
      <c r="G1193" s="207"/>
      <c r="H1193" s="207"/>
      <c r="I1193" s="207"/>
      <c r="J1193" s="207"/>
      <c r="K1193" s="2"/>
    </row>
    <row r="1194" spans="1:12">
      <c r="A1194" s="293"/>
      <c r="B1194" s="302"/>
      <c r="C1194" s="207"/>
      <c r="D1194" s="207"/>
      <c r="E1194" s="207"/>
      <c r="F1194" s="207"/>
      <c r="G1194" s="207"/>
      <c r="H1194" s="207"/>
      <c r="I1194" s="207"/>
      <c r="J1194" s="207"/>
      <c r="K1194" s="130"/>
      <c r="L1194" s="130"/>
    </row>
    <row r="1195" spans="1:12" ht="33.75" customHeight="1">
      <c r="A1195" s="338" t="s">
        <v>1510</v>
      </c>
      <c r="B1195" s="339" t="s">
        <v>1511</v>
      </c>
      <c r="C1195" s="339"/>
      <c r="D1195" s="339"/>
      <c r="E1195" s="302"/>
      <c r="F1195" s="302"/>
      <c r="G1195" s="207"/>
      <c r="H1195" s="340" t="s">
        <v>1512</v>
      </c>
      <c r="I1195" s="341"/>
      <c r="J1195" s="341" t="s">
        <v>1518</v>
      </c>
      <c r="K1195" s="130"/>
      <c r="L1195" s="130"/>
    </row>
    <row r="1196" spans="1:12">
      <c r="A1196" s="201" t="s">
        <v>1513</v>
      </c>
      <c r="B1196" s="342" t="s">
        <v>1514</v>
      </c>
      <c r="C1196" s="342"/>
      <c r="D1196" s="342"/>
      <c r="E1196" s="302"/>
      <c r="F1196" s="302"/>
      <c r="G1196" s="207"/>
      <c r="H1196" s="207"/>
      <c r="I1196" s="343" t="s">
        <v>1515</v>
      </c>
      <c r="J1196" s="302" t="s">
        <v>1514</v>
      </c>
      <c r="K1196" s="130"/>
      <c r="L1196" s="130"/>
    </row>
    <row r="1197" spans="1:12">
      <c r="A1197" s="201"/>
      <c r="B1197" s="302"/>
      <c r="C1197" s="207"/>
      <c r="D1197" s="207"/>
      <c r="E1197" s="207"/>
      <c r="F1197" s="207"/>
      <c r="G1197" s="207"/>
      <c r="H1197" s="207"/>
      <c r="I1197" s="207"/>
      <c r="J1197" s="207"/>
      <c r="K1197" s="130"/>
      <c r="L1197" s="130"/>
    </row>
    <row r="1198" spans="1:12" ht="21.75" customHeight="1">
      <c r="A1198" s="201" t="s">
        <v>1516</v>
      </c>
      <c r="B1198" s="344" t="s">
        <v>31</v>
      </c>
      <c r="C1198" s="344"/>
      <c r="D1198" s="344"/>
      <c r="E1198" s="345"/>
      <c r="F1198" s="345"/>
      <c r="G1198" s="207"/>
      <c r="H1198" s="207"/>
      <c r="I1198" s="207"/>
      <c r="J1198" s="207"/>
      <c r="K1198" s="130"/>
      <c r="L1198" s="130"/>
    </row>
    <row r="1199" spans="1:12">
      <c r="A1199" s="201" t="s">
        <v>1513</v>
      </c>
      <c r="B1199" s="342" t="s">
        <v>1514</v>
      </c>
      <c r="C1199" s="342"/>
      <c r="D1199" s="342"/>
      <c r="E1199" s="302"/>
      <c r="F1199" s="302"/>
      <c r="G1199" s="207"/>
      <c r="H1199" s="207"/>
      <c r="I1199" s="207"/>
      <c r="J1199" s="207"/>
      <c r="K1199" s="130"/>
      <c r="L1199" s="130"/>
    </row>
    <row r="1200" spans="1:12">
      <c r="A1200" s="201"/>
      <c r="B1200" s="302"/>
      <c r="C1200" s="207"/>
      <c r="D1200" s="207"/>
      <c r="E1200" s="207"/>
      <c r="F1200" s="207"/>
      <c r="G1200" s="207"/>
      <c r="H1200" s="207"/>
      <c r="I1200" s="207"/>
      <c r="J1200" s="207"/>
      <c r="K1200" s="130"/>
      <c r="L1200" s="130"/>
    </row>
    <row r="1201" spans="1:12">
      <c r="A1201" s="201" t="s">
        <v>1519</v>
      </c>
      <c r="B1201" s="302"/>
      <c r="C1201" s="207"/>
      <c r="D1201" s="207"/>
      <c r="E1201" s="207"/>
      <c r="F1201" s="207"/>
      <c r="G1201" s="207"/>
      <c r="H1201" s="207"/>
      <c r="I1201" s="207"/>
      <c r="J1201" s="207"/>
      <c r="K1201" s="130"/>
      <c r="L1201" s="130"/>
    </row>
    <row r="1202" spans="1:12">
      <c r="A1202" s="293"/>
      <c r="B1202" s="302"/>
      <c r="C1202" s="207"/>
      <c r="D1202" s="207"/>
      <c r="E1202" s="207"/>
      <c r="F1202" s="207"/>
      <c r="G1202" s="207"/>
      <c r="H1202" s="207"/>
      <c r="I1202" s="207"/>
      <c r="J1202" s="207"/>
      <c r="K1202" s="130"/>
      <c r="L1202" s="130"/>
    </row>
    <row r="1203" spans="1:12">
      <c r="K1203" s="130"/>
      <c r="L1203" s="130"/>
    </row>
    <row r="1204" spans="1:12">
      <c r="K1204" s="130"/>
      <c r="L1204" s="130"/>
    </row>
    <row r="1205" spans="1:12">
      <c r="K1205" s="130"/>
      <c r="L1205" s="130"/>
    </row>
    <row r="1206" spans="1:12">
      <c r="K1206" s="130"/>
      <c r="L1206" s="130"/>
    </row>
    <row r="1207" spans="1:12">
      <c r="K1207" s="130"/>
      <c r="L1207" s="130"/>
    </row>
    <row r="1208" spans="1:12">
      <c r="K1208" s="130"/>
      <c r="L1208" s="130"/>
    </row>
  </sheetData>
  <mergeCells count="1192">
    <mergeCell ref="C14:G14"/>
    <mergeCell ref="C15:G15"/>
    <mergeCell ref="C16:G16"/>
    <mergeCell ref="D17:G17"/>
    <mergeCell ref="D18:G18"/>
    <mergeCell ref="D19:G19"/>
    <mergeCell ref="A11:A13"/>
    <mergeCell ref="B11:B13"/>
    <mergeCell ref="C11:G13"/>
    <mergeCell ref="H11:H13"/>
    <mergeCell ref="I11:I13"/>
    <mergeCell ref="J11:J13"/>
    <mergeCell ref="A1:I1"/>
    <mergeCell ref="B3:D3"/>
    <mergeCell ref="G3:H3"/>
    <mergeCell ref="B5:H5"/>
    <mergeCell ref="B6:H6"/>
    <mergeCell ref="A9:J9"/>
    <mergeCell ref="D32:G32"/>
    <mergeCell ref="D33:G33"/>
    <mergeCell ref="D34:G34"/>
    <mergeCell ref="D35:G35"/>
    <mergeCell ref="D36:G36"/>
    <mergeCell ref="D37:G37"/>
    <mergeCell ref="D26:G26"/>
    <mergeCell ref="D27:G27"/>
    <mergeCell ref="D28:G28"/>
    <mergeCell ref="D29:G29"/>
    <mergeCell ref="D30:G30"/>
    <mergeCell ref="D31:G31"/>
    <mergeCell ref="D20:G20"/>
    <mergeCell ref="D21:G21"/>
    <mergeCell ref="D22:G22"/>
    <mergeCell ref="D23:G23"/>
    <mergeCell ref="D24:G24"/>
    <mergeCell ref="D25:G25"/>
    <mergeCell ref="D50:G50"/>
    <mergeCell ref="D51:G51"/>
    <mergeCell ref="D52:G52"/>
    <mergeCell ref="D53:G53"/>
    <mergeCell ref="D54:G54"/>
    <mergeCell ref="D55:G55"/>
    <mergeCell ref="D44:G44"/>
    <mergeCell ref="D45:G45"/>
    <mergeCell ref="D46:G46"/>
    <mergeCell ref="D47:G47"/>
    <mergeCell ref="D48:G48"/>
    <mergeCell ref="D49:G49"/>
    <mergeCell ref="D38:G38"/>
    <mergeCell ref="D39:G39"/>
    <mergeCell ref="D40:G40"/>
    <mergeCell ref="D41:G41"/>
    <mergeCell ref="D42:G42"/>
    <mergeCell ref="D43:G43"/>
    <mergeCell ref="D68:G68"/>
    <mergeCell ref="D69:G69"/>
    <mergeCell ref="D70:G70"/>
    <mergeCell ref="D71:G71"/>
    <mergeCell ref="D72:G72"/>
    <mergeCell ref="D73:G73"/>
    <mergeCell ref="D62:G62"/>
    <mergeCell ref="D63:G63"/>
    <mergeCell ref="D64:G64"/>
    <mergeCell ref="D65:G65"/>
    <mergeCell ref="D66:G66"/>
    <mergeCell ref="D67:G67"/>
    <mergeCell ref="D56:G56"/>
    <mergeCell ref="D57:G57"/>
    <mergeCell ref="D58:G58"/>
    <mergeCell ref="D59:G59"/>
    <mergeCell ref="D60:G60"/>
    <mergeCell ref="D61:G61"/>
    <mergeCell ref="D86:G86"/>
    <mergeCell ref="D87:G87"/>
    <mergeCell ref="D88:G88"/>
    <mergeCell ref="D89:G89"/>
    <mergeCell ref="D90:G90"/>
    <mergeCell ref="D91:G91"/>
    <mergeCell ref="D80:G80"/>
    <mergeCell ref="D81:G81"/>
    <mergeCell ref="D82:G82"/>
    <mergeCell ref="D83:G83"/>
    <mergeCell ref="D84:G84"/>
    <mergeCell ref="D85:G85"/>
    <mergeCell ref="D74:G74"/>
    <mergeCell ref="D75:G75"/>
    <mergeCell ref="D76:G76"/>
    <mergeCell ref="D77:G77"/>
    <mergeCell ref="D78:G78"/>
    <mergeCell ref="D79:G79"/>
    <mergeCell ref="D104:G104"/>
    <mergeCell ref="D105:G105"/>
    <mergeCell ref="D106:G106"/>
    <mergeCell ref="D107:G107"/>
    <mergeCell ref="D108:G108"/>
    <mergeCell ref="D109:G109"/>
    <mergeCell ref="D98:G98"/>
    <mergeCell ref="D99:G99"/>
    <mergeCell ref="D100:G100"/>
    <mergeCell ref="D101:G101"/>
    <mergeCell ref="D102:G102"/>
    <mergeCell ref="D103:G103"/>
    <mergeCell ref="D92:G92"/>
    <mergeCell ref="D93:G93"/>
    <mergeCell ref="D94:G94"/>
    <mergeCell ref="D95:G95"/>
    <mergeCell ref="D96:G96"/>
    <mergeCell ref="D97:G97"/>
    <mergeCell ref="D122:G122"/>
    <mergeCell ref="D123:G123"/>
    <mergeCell ref="D124:G124"/>
    <mergeCell ref="D125:G125"/>
    <mergeCell ref="D126:G126"/>
    <mergeCell ref="D127:G127"/>
    <mergeCell ref="D116:G116"/>
    <mergeCell ref="D117:G117"/>
    <mergeCell ref="D118:G118"/>
    <mergeCell ref="D119:G119"/>
    <mergeCell ref="D120:G120"/>
    <mergeCell ref="D121:G121"/>
    <mergeCell ref="D110:G110"/>
    <mergeCell ref="D111:G111"/>
    <mergeCell ref="D112:G112"/>
    <mergeCell ref="D113:G113"/>
    <mergeCell ref="D114:G114"/>
    <mergeCell ref="D115:G115"/>
    <mergeCell ref="D140:G140"/>
    <mergeCell ref="D141:G141"/>
    <mergeCell ref="D142:G142"/>
    <mergeCell ref="D143:G143"/>
    <mergeCell ref="D144:G144"/>
    <mergeCell ref="D145:G145"/>
    <mergeCell ref="D134:G134"/>
    <mergeCell ref="D135:G135"/>
    <mergeCell ref="D136:G136"/>
    <mergeCell ref="D137:G137"/>
    <mergeCell ref="D138:G138"/>
    <mergeCell ref="D139:G139"/>
    <mergeCell ref="D128:G128"/>
    <mergeCell ref="D129:G129"/>
    <mergeCell ref="D130:G130"/>
    <mergeCell ref="D131:G131"/>
    <mergeCell ref="D132:G132"/>
    <mergeCell ref="D133:G133"/>
    <mergeCell ref="D158:G158"/>
    <mergeCell ref="D159:G159"/>
    <mergeCell ref="D160:G160"/>
    <mergeCell ref="D161:G161"/>
    <mergeCell ref="D162:G162"/>
    <mergeCell ref="D163:G163"/>
    <mergeCell ref="D152:G152"/>
    <mergeCell ref="D153:G153"/>
    <mergeCell ref="D154:G154"/>
    <mergeCell ref="D155:G155"/>
    <mergeCell ref="D156:G156"/>
    <mergeCell ref="D157:G157"/>
    <mergeCell ref="D146:G146"/>
    <mergeCell ref="D147:G147"/>
    <mergeCell ref="D148:G148"/>
    <mergeCell ref="D149:G149"/>
    <mergeCell ref="D150:G150"/>
    <mergeCell ref="D151:G151"/>
    <mergeCell ref="D176:G176"/>
    <mergeCell ref="D177:G177"/>
    <mergeCell ref="D178:G178"/>
    <mergeCell ref="D179:G179"/>
    <mergeCell ref="D180:G180"/>
    <mergeCell ref="D181:G181"/>
    <mergeCell ref="D170:G170"/>
    <mergeCell ref="D171:G171"/>
    <mergeCell ref="D172:G172"/>
    <mergeCell ref="D173:G173"/>
    <mergeCell ref="D174:G174"/>
    <mergeCell ref="D175:G175"/>
    <mergeCell ref="D164:G164"/>
    <mergeCell ref="D165:G165"/>
    <mergeCell ref="D166:G166"/>
    <mergeCell ref="D167:G167"/>
    <mergeCell ref="D168:G168"/>
    <mergeCell ref="D169:G169"/>
    <mergeCell ref="D194:G194"/>
    <mergeCell ref="D195:G195"/>
    <mergeCell ref="D196:G196"/>
    <mergeCell ref="D197:G197"/>
    <mergeCell ref="D198:G198"/>
    <mergeCell ref="D199:G199"/>
    <mergeCell ref="D188:G188"/>
    <mergeCell ref="D189:G189"/>
    <mergeCell ref="D190:G190"/>
    <mergeCell ref="D191:G191"/>
    <mergeCell ref="D192:G192"/>
    <mergeCell ref="D193:G193"/>
    <mergeCell ref="D182:G182"/>
    <mergeCell ref="D183:G183"/>
    <mergeCell ref="D184:G184"/>
    <mergeCell ref="D185:G185"/>
    <mergeCell ref="D186:G186"/>
    <mergeCell ref="D187:G187"/>
    <mergeCell ref="D212:G212"/>
    <mergeCell ref="D213:G213"/>
    <mergeCell ref="D214:G214"/>
    <mergeCell ref="D215:G215"/>
    <mergeCell ref="D216:G216"/>
    <mergeCell ref="D217:G217"/>
    <mergeCell ref="D206:G206"/>
    <mergeCell ref="D207:G207"/>
    <mergeCell ref="D208:G208"/>
    <mergeCell ref="D209:G209"/>
    <mergeCell ref="D210:G210"/>
    <mergeCell ref="D211:G211"/>
    <mergeCell ref="D200:G200"/>
    <mergeCell ref="D201:G201"/>
    <mergeCell ref="D202:G202"/>
    <mergeCell ref="D203:G203"/>
    <mergeCell ref="D204:G204"/>
    <mergeCell ref="D205:G205"/>
    <mergeCell ref="D230:G230"/>
    <mergeCell ref="D231:G231"/>
    <mergeCell ref="D232:G232"/>
    <mergeCell ref="D233:G233"/>
    <mergeCell ref="D234:G234"/>
    <mergeCell ref="D235:G235"/>
    <mergeCell ref="D224:G224"/>
    <mergeCell ref="D225:G225"/>
    <mergeCell ref="D226:G226"/>
    <mergeCell ref="D227:G227"/>
    <mergeCell ref="D228:G228"/>
    <mergeCell ref="D229:G229"/>
    <mergeCell ref="D218:G218"/>
    <mergeCell ref="D219:G219"/>
    <mergeCell ref="D220:G220"/>
    <mergeCell ref="D221:G221"/>
    <mergeCell ref="D222:G222"/>
    <mergeCell ref="D223:G223"/>
    <mergeCell ref="D248:G248"/>
    <mergeCell ref="D249:G249"/>
    <mergeCell ref="D250:G250"/>
    <mergeCell ref="D251:G251"/>
    <mergeCell ref="D252:G252"/>
    <mergeCell ref="D253:G253"/>
    <mergeCell ref="D242:G242"/>
    <mergeCell ref="D243:G243"/>
    <mergeCell ref="D244:G244"/>
    <mergeCell ref="D245:G245"/>
    <mergeCell ref="D246:G246"/>
    <mergeCell ref="D247:G247"/>
    <mergeCell ref="D236:G236"/>
    <mergeCell ref="D237:G237"/>
    <mergeCell ref="D238:G238"/>
    <mergeCell ref="D239:G239"/>
    <mergeCell ref="D240:G240"/>
    <mergeCell ref="D241:G241"/>
    <mergeCell ref="D266:G266"/>
    <mergeCell ref="D267:G267"/>
    <mergeCell ref="D268:G268"/>
    <mergeCell ref="A271:J271"/>
    <mergeCell ref="A273:A275"/>
    <mergeCell ref="B273:B275"/>
    <mergeCell ref="C273:G275"/>
    <mergeCell ref="H273:H275"/>
    <mergeCell ref="I273:I275"/>
    <mergeCell ref="J273:J275"/>
    <mergeCell ref="D260:G260"/>
    <mergeCell ref="D261:G261"/>
    <mergeCell ref="D262:G262"/>
    <mergeCell ref="D263:G263"/>
    <mergeCell ref="D264:G264"/>
    <mergeCell ref="D265:G265"/>
    <mergeCell ref="D254:G254"/>
    <mergeCell ref="D255:G255"/>
    <mergeCell ref="D256:G256"/>
    <mergeCell ref="D257:G257"/>
    <mergeCell ref="D258:G258"/>
    <mergeCell ref="D259:G259"/>
    <mergeCell ref="E288:F288"/>
    <mergeCell ref="E289:F289"/>
    <mergeCell ref="E290:F290"/>
    <mergeCell ref="E291:F291"/>
    <mergeCell ref="E292:F292"/>
    <mergeCell ref="E293:F293"/>
    <mergeCell ref="E282:F282"/>
    <mergeCell ref="E283:F283"/>
    <mergeCell ref="E284:F284"/>
    <mergeCell ref="E285:F285"/>
    <mergeCell ref="E286:F286"/>
    <mergeCell ref="E287:F287"/>
    <mergeCell ref="C276:G276"/>
    <mergeCell ref="C277:G277"/>
    <mergeCell ref="C278:G278"/>
    <mergeCell ref="E279:F279"/>
    <mergeCell ref="E280:F280"/>
    <mergeCell ref="E281:F281"/>
    <mergeCell ref="E306:F306"/>
    <mergeCell ref="E307:F307"/>
    <mergeCell ref="E308:F308"/>
    <mergeCell ref="E309:F309"/>
    <mergeCell ref="E310:F310"/>
    <mergeCell ref="E311:F311"/>
    <mergeCell ref="E300:F300"/>
    <mergeCell ref="E301:F301"/>
    <mergeCell ref="E302:F302"/>
    <mergeCell ref="E303:F303"/>
    <mergeCell ref="E304:F304"/>
    <mergeCell ref="E305:F305"/>
    <mergeCell ref="E294:F294"/>
    <mergeCell ref="E295:F295"/>
    <mergeCell ref="E296:F296"/>
    <mergeCell ref="E297:F297"/>
    <mergeCell ref="E298:F298"/>
    <mergeCell ref="E299:F299"/>
    <mergeCell ref="E324:F324"/>
    <mergeCell ref="E325:F325"/>
    <mergeCell ref="E326:F326"/>
    <mergeCell ref="E327:F327"/>
    <mergeCell ref="E328:F328"/>
    <mergeCell ref="E329:F329"/>
    <mergeCell ref="E318:F318"/>
    <mergeCell ref="E319:F319"/>
    <mergeCell ref="E320:F320"/>
    <mergeCell ref="E321:F321"/>
    <mergeCell ref="E322:F322"/>
    <mergeCell ref="E323:F323"/>
    <mergeCell ref="E312:F312"/>
    <mergeCell ref="E313:F313"/>
    <mergeCell ref="E314:F314"/>
    <mergeCell ref="E315:F315"/>
    <mergeCell ref="E316:F316"/>
    <mergeCell ref="E317:F317"/>
    <mergeCell ref="E342:F342"/>
    <mergeCell ref="E343:F343"/>
    <mergeCell ref="E344:F344"/>
    <mergeCell ref="E345:F345"/>
    <mergeCell ref="E346:F346"/>
    <mergeCell ref="E347:F347"/>
    <mergeCell ref="E336:F336"/>
    <mergeCell ref="E337:F337"/>
    <mergeCell ref="E338:F338"/>
    <mergeCell ref="E339:F339"/>
    <mergeCell ref="E340:F340"/>
    <mergeCell ref="E341:F341"/>
    <mergeCell ref="E330:F330"/>
    <mergeCell ref="E331:F331"/>
    <mergeCell ref="E332:F332"/>
    <mergeCell ref="E333:F333"/>
    <mergeCell ref="E334:F334"/>
    <mergeCell ref="E335:F335"/>
    <mergeCell ref="E360:F360"/>
    <mergeCell ref="E361:F361"/>
    <mergeCell ref="E362:F362"/>
    <mergeCell ref="E363:F363"/>
    <mergeCell ref="E364:F364"/>
    <mergeCell ref="E365:F365"/>
    <mergeCell ref="E354:F354"/>
    <mergeCell ref="E355:F355"/>
    <mergeCell ref="E356:F356"/>
    <mergeCell ref="E357:F357"/>
    <mergeCell ref="E358:F358"/>
    <mergeCell ref="E359:F359"/>
    <mergeCell ref="E348:F348"/>
    <mergeCell ref="E349:F349"/>
    <mergeCell ref="E350:F350"/>
    <mergeCell ref="E351:F351"/>
    <mergeCell ref="E352:F352"/>
    <mergeCell ref="E353:F353"/>
    <mergeCell ref="E378:F378"/>
    <mergeCell ref="E379:F379"/>
    <mergeCell ref="E380:F380"/>
    <mergeCell ref="E381:F381"/>
    <mergeCell ref="E382:F382"/>
    <mergeCell ref="E383:F383"/>
    <mergeCell ref="E372:F372"/>
    <mergeCell ref="E373:F373"/>
    <mergeCell ref="E374:F374"/>
    <mergeCell ref="E375:F375"/>
    <mergeCell ref="E376:F376"/>
    <mergeCell ref="E377:F377"/>
    <mergeCell ref="E366:F366"/>
    <mergeCell ref="E367:F367"/>
    <mergeCell ref="E368:F368"/>
    <mergeCell ref="E369:F369"/>
    <mergeCell ref="E370:F370"/>
    <mergeCell ref="E371:F371"/>
    <mergeCell ref="E396:F396"/>
    <mergeCell ref="E397:F397"/>
    <mergeCell ref="E398:F398"/>
    <mergeCell ref="E399:F399"/>
    <mergeCell ref="E400:F400"/>
    <mergeCell ref="E401:F401"/>
    <mergeCell ref="E390:F390"/>
    <mergeCell ref="E391:F391"/>
    <mergeCell ref="E392:F392"/>
    <mergeCell ref="E393:F393"/>
    <mergeCell ref="E394:F394"/>
    <mergeCell ref="E395:F395"/>
    <mergeCell ref="E384:F384"/>
    <mergeCell ref="E385:F385"/>
    <mergeCell ref="E386:F386"/>
    <mergeCell ref="E387:F387"/>
    <mergeCell ref="E388:F388"/>
    <mergeCell ref="E389:F389"/>
    <mergeCell ref="E414:F414"/>
    <mergeCell ref="E415:F415"/>
    <mergeCell ref="E416:F416"/>
    <mergeCell ref="E417:F417"/>
    <mergeCell ref="E418:F418"/>
    <mergeCell ref="E419:F419"/>
    <mergeCell ref="E408:F408"/>
    <mergeCell ref="E409:F409"/>
    <mergeCell ref="E410:F410"/>
    <mergeCell ref="E411:F411"/>
    <mergeCell ref="E412:F412"/>
    <mergeCell ref="E413:F413"/>
    <mergeCell ref="E402:F402"/>
    <mergeCell ref="E403:F403"/>
    <mergeCell ref="E404:F404"/>
    <mergeCell ref="E405:F405"/>
    <mergeCell ref="E406:F406"/>
    <mergeCell ref="E407:F407"/>
    <mergeCell ref="E432:F432"/>
    <mergeCell ref="E433:F433"/>
    <mergeCell ref="E434:F434"/>
    <mergeCell ref="E435:F435"/>
    <mergeCell ref="E436:F436"/>
    <mergeCell ref="E437:F437"/>
    <mergeCell ref="E426:F426"/>
    <mergeCell ref="E427:F427"/>
    <mergeCell ref="E428:F428"/>
    <mergeCell ref="E429:F429"/>
    <mergeCell ref="E430:F430"/>
    <mergeCell ref="E431:F431"/>
    <mergeCell ref="E420:F420"/>
    <mergeCell ref="E421:F421"/>
    <mergeCell ref="E422:F422"/>
    <mergeCell ref="E423:F423"/>
    <mergeCell ref="E424:F424"/>
    <mergeCell ref="E425:F425"/>
    <mergeCell ref="E450:F450"/>
    <mergeCell ref="E451:F451"/>
    <mergeCell ref="E452:F452"/>
    <mergeCell ref="E453:F453"/>
    <mergeCell ref="E454:F454"/>
    <mergeCell ref="E455:F455"/>
    <mergeCell ref="E444:F444"/>
    <mergeCell ref="E445:F445"/>
    <mergeCell ref="E446:F446"/>
    <mergeCell ref="E447:F447"/>
    <mergeCell ref="E448:F448"/>
    <mergeCell ref="E449:F449"/>
    <mergeCell ref="E438:F438"/>
    <mergeCell ref="E439:F439"/>
    <mergeCell ref="E440:F440"/>
    <mergeCell ref="E441:F441"/>
    <mergeCell ref="E442:F442"/>
    <mergeCell ref="E443:F443"/>
    <mergeCell ref="E468:F468"/>
    <mergeCell ref="E469:F469"/>
    <mergeCell ref="E470:F470"/>
    <mergeCell ref="E471:F471"/>
    <mergeCell ref="E472:F472"/>
    <mergeCell ref="E473:F473"/>
    <mergeCell ref="E462:F462"/>
    <mergeCell ref="E463:F463"/>
    <mergeCell ref="E464:F464"/>
    <mergeCell ref="E465:F465"/>
    <mergeCell ref="E466:F466"/>
    <mergeCell ref="E467:F467"/>
    <mergeCell ref="E456:F456"/>
    <mergeCell ref="E457:F457"/>
    <mergeCell ref="E458:F458"/>
    <mergeCell ref="E459:F459"/>
    <mergeCell ref="E460:F460"/>
    <mergeCell ref="E461:F461"/>
    <mergeCell ref="E486:F486"/>
    <mergeCell ref="E487:F487"/>
    <mergeCell ref="E488:F488"/>
    <mergeCell ref="E489:F489"/>
    <mergeCell ref="E490:F490"/>
    <mergeCell ref="E491:F491"/>
    <mergeCell ref="E480:F480"/>
    <mergeCell ref="E481:F481"/>
    <mergeCell ref="E482:F482"/>
    <mergeCell ref="E483:F483"/>
    <mergeCell ref="E484:F484"/>
    <mergeCell ref="E485:F485"/>
    <mergeCell ref="E474:F474"/>
    <mergeCell ref="E475:F475"/>
    <mergeCell ref="E476:F476"/>
    <mergeCell ref="E477:F477"/>
    <mergeCell ref="E478:F478"/>
    <mergeCell ref="E479:F479"/>
    <mergeCell ref="E504:F504"/>
    <mergeCell ref="E505:F505"/>
    <mergeCell ref="E506:F506"/>
    <mergeCell ref="E507:F507"/>
    <mergeCell ref="E508:F508"/>
    <mergeCell ref="E509:F509"/>
    <mergeCell ref="E498:F498"/>
    <mergeCell ref="E499:F499"/>
    <mergeCell ref="E500:F500"/>
    <mergeCell ref="E501:F501"/>
    <mergeCell ref="E502:F502"/>
    <mergeCell ref="E503:F503"/>
    <mergeCell ref="E492:F492"/>
    <mergeCell ref="E493:F493"/>
    <mergeCell ref="E494:F494"/>
    <mergeCell ref="E495:F495"/>
    <mergeCell ref="E496:F496"/>
    <mergeCell ref="E497:F497"/>
    <mergeCell ref="E522:F522"/>
    <mergeCell ref="E523:F523"/>
    <mergeCell ref="E524:F524"/>
    <mergeCell ref="E525:F525"/>
    <mergeCell ref="E526:F526"/>
    <mergeCell ref="E527:F527"/>
    <mergeCell ref="E516:F516"/>
    <mergeCell ref="E517:F517"/>
    <mergeCell ref="E518:F518"/>
    <mergeCell ref="E519:F519"/>
    <mergeCell ref="E520:F520"/>
    <mergeCell ref="E521:F521"/>
    <mergeCell ref="E510:F510"/>
    <mergeCell ref="E511:F511"/>
    <mergeCell ref="E512:F512"/>
    <mergeCell ref="E513:F513"/>
    <mergeCell ref="E514:F514"/>
    <mergeCell ref="E515:F515"/>
    <mergeCell ref="E540:F540"/>
    <mergeCell ref="E541:F541"/>
    <mergeCell ref="E542:F542"/>
    <mergeCell ref="E543:F543"/>
    <mergeCell ref="E544:F544"/>
    <mergeCell ref="E545:F545"/>
    <mergeCell ref="E534:F534"/>
    <mergeCell ref="E535:F535"/>
    <mergeCell ref="E536:F536"/>
    <mergeCell ref="E537:F537"/>
    <mergeCell ref="E538:F538"/>
    <mergeCell ref="E539:F539"/>
    <mergeCell ref="E528:F528"/>
    <mergeCell ref="E529:F529"/>
    <mergeCell ref="E530:F530"/>
    <mergeCell ref="E531:F531"/>
    <mergeCell ref="E532:F532"/>
    <mergeCell ref="E533:F533"/>
    <mergeCell ref="E558:F558"/>
    <mergeCell ref="E559:F559"/>
    <mergeCell ref="E560:F560"/>
    <mergeCell ref="E561:F561"/>
    <mergeCell ref="E562:F562"/>
    <mergeCell ref="E563:F563"/>
    <mergeCell ref="E552:F552"/>
    <mergeCell ref="E553:F553"/>
    <mergeCell ref="E554:F554"/>
    <mergeCell ref="E555:F555"/>
    <mergeCell ref="E556:F556"/>
    <mergeCell ref="E557:F557"/>
    <mergeCell ref="E546:F546"/>
    <mergeCell ref="E547:F547"/>
    <mergeCell ref="E548:F548"/>
    <mergeCell ref="E549:F549"/>
    <mergeCell ref="E550:F550"/>
    <mergeCell ref="E551:F551"/>
    <mergeCell ref="E576:F576"/>
    <mergeCell ref="E577:F577"/>
    <mergeCell ref="E578:F578"/>
    <mergeCell ref="E579:F579"/>
    <mergeCell ref="E580:F580"/>
    <mergeCell ref="E581:F581"/>
    <mergeCell ref="E570:F570"/>
    <mergeCell ref="E571:F571"/>
    <mergeCell ref="E572:F572"/>
    <mergeCell ref="E573:F573"/>
    <mergeCell ref="E574:F574"/>
    <mergeCell ref="E575:F575"/>
    <mergeCell ref="E564:F564"/>
    <mergeCell ref="E565:F565"/>
    <mergeCell ref="E566:F566"/>
    <mergeCell ref="E567:F567"/>
    <mergeCell ref="E568:F568"/>
    <mergeCell ref="E569:F569"/>
    <mergeCell ref="E594:F594"/>
    <mergeCell ref="E595:F595"/>
    <mergeCell ref="E596:F596"/>
    <mergeCell ref="E597:F597"/>
    <mergeCell ref="E598:F598"/>
    <mergeCell ref="E599:F599"/>
    <mergeCell ref="E588:F588"/>
    <mergeCell ref="E589:F589"/>
    <mergeCell ref="E590:F590"/>
    <mergeCell ref="E591:F591"/>
    <mergeCell ref="E592:F592"/>
    <mergeCell ref="E593:F593"/>
    <mergeCell ref="E582:F582"/>
    <mergeCell ref="E583:F583"/>
    <mergeCell ref="E584:F584"/>
    <mergeCell ref="E585:F585"/>
    <mergeCell ref="E586:F586"/>
    <mergeCell ref="E587:F587"/>
    <mergeCell ref="E612:F612"/>
    <mergeCell ref="E613:F613"/>
    <mergeCell ref="E614:F614"/>
    <mergeCell ref="E615:F615"/>
    <mergeCell ref="E616:F616"/>
    <mergeCell ref="E617:F617"/>
    <mergeCell ref="E606:F606"/>
    <mergeCell ref="E607:F607"/>
    <mergeCell ref="E608:F608"/>
    <mergeCell ref="E609:F609"/>
    <mergeCell ref="E610:F610"/>
    <mergeCell ref="E611:F611"/>
    <mergeCell ref="E600:F600"/>
    <mergeCell ref="E601:F601"/>
    <mergeCell ref="E602:F602"/>
    <mergeCell ref="E603:F603"/>
    <mergeCell ref="E604:F604"/>
    <mergeCell ref="E605:F605"/>
    <mergeCell ref="E630:F630"/>
    <mergeCell ref="E631:F631"/>
    <mergeCell ref="E632:F632"/>
    <mergeCell ref="E633:F633"/>
    <mergeCell ref="E634:F634"/>
    <mergeCell ref="E635:F635"/>
    <mergeCell ref="E624:F624"/>
    <mergeCell ref="E625:F625"/>
    <mergeCell ref="E626:F626"/>
    <mergeCell ref="E627:F627"/>
    <mergeCell ref="E628:F628"/>
    <mergeCell ref="E629:F629"/>
    <mergeCell ref="E618:F618"/>
    <mergeCell ref="E619:F619"/>
    <mergeCell ref="E620:F620"/>
    <mergeCell ref="E621:F621"/>
    <mergeCell ref="E622:F622"/>
    <mergeCell ref="E623:F623"/>
    <mergeCell ref="E648:F648"/>
    <mergeCell ref="E649:F649"/>
    <mergeCell ref="E650:F650"/>
    <mergeCell ref="E651:F651"/>
    <mergeCell ref="E652:F652"/>
    <mergeCell ref="E653:F653"/>
    <mergeCell ref="E642:F642"/>
    <mergeCell ref="E643:F643"/>
    <mergeCell ref="E644:F644"/>
    <mergeCell ref="E645:F645"/>
    <mergeCell ref="E646:F646"/>
    <mergeCell ref="E647:F647"/>
    <mergeCell ref="E636:F636"/>
    <mergeCell ref="E637:F637"/>
    <mergeCell ref="E638:F638"/>
    <mergeCell ref="E639:F639"/>
    <mergeCell ref="E640:F640"/>
    <mergeCell ref="E641:F641"/>
    <mergeCell ref="E666:F666"/>
    <mergeCell ref="E667:F667"/>
    <mergeCell ref="E668:F668"/>
    <mergeCell ref="E669:F669"/>
    <mergeCell ref="E670:F670"/>
    <mergeCell ref="E671:F671"/>
    <mergeCell ref="E660:F660"/>
    <mergeCell ref="E661:F661"/>
    <mergeCell ref="E662:F662"/>
    <mergeCell ref="E663:F663"/>
    <mergeCell ref="E664:F664"/>
    <mergeCell ref="E665:F665"/>
    <mergeCell ref="E654:F654"/>
    <mergeCell ref="E655:F655"/>
    <mergeCell ref="E656:F656"/>
    <mergeCell ref="E657:F657"/>
    <mergeCell ref="E658:F658"/>
    <mergeCell ref="E659:F659"/>
    <mergeCell ref="E684:F684"/>
    <mergeCell ref="E685:F685"/>
    <mergeCell ref="E686:F686"/>
    <mergeCell ref="E687:F687"/>
    <mergeCell ref="E688:F688"/>
    <mergeCell ref="E689:F689"/>
    <mergeCell ref="E678:F678"/>
    <mergeCell ref="E679:F679"/>
    <mergeCell ref="E680:F680"/>
    <mergeCell ref="E681:F681"/>
    <mergeCell ref="E682:F682"/>
    <mergeCell ref="E683:F683"/>
    <mergeCell ref="E672:F672"/>
    <mergeCell ref="E673:F673"/>
    <mergeCell ref="E674:F674"/>
    <mergeCell ref="E675:F675"/>
    <mergeCell ref="E676:F676"/>
    <mergeCell ref="E677:F677"/>
    <mergeCell ref="E702:F702"/>
    <mergeCell ref="E703:F703"/>
    <mergeCell ref="E704:F704"/>
    <mergeCell ref="E705:F705"/>
    <mergeCell ref="E706:F706"/>
    <mergeCell ref="E707:F707"/>
    <mergeCell ref="E696:F696"/>
    <mergeCell ref="E697:F697"/>
    <mergeCell ref="E698:F698"/>
    <mergeCell ref="E699:F699"/>
    <mergeCell ref="E700:F700"/>
    <mergeCell ref="E701:F701"/>
    <mergeCell ref="E690:F690"/>
    <mergeCell ref="E691:F691"/>
    <mergeCell ref="E692:F692"/>
    <mergeCell ref="E693:F693"/>
    <mergeCell ref="E694:F694"/>
    <mergeCell ref="E695:F695"/>
    <mergeCell ref="E720:F720"/>
    <mergeCell ref="E721:F721"/>
    <mergeCell ref="E722:F722"/>
    <mergeCell ref="E723:F723"/>
    <mergeCell ref="E724:F724"/>
    <mergeCell ref="E725:F725"/>
    <mergeCell ref="E714:F714"/>
    <mergeCell ref="E715:F715"/>
    <mergeCell ref="E716:F716"/>
    <mergeCell ref="E717:F717"/>
    <mergeCell ref="E718:F718"/>
    <mergeCell ref="E719:F719"/>
    <mergeCell ref="E708:F708"/>
    <mergeCell ref="E709:F709"/>
    <mergeCell ref="E710:F710"/>
    <mergeCell ref="E711:F711"/>
    <mergeCell ref="E712:F712"/>
    <mergeCell ref="E713:F713"/>
    <mergeCell ref="E738:F738"/>
    <mergeCell ref="E739:F739"/>
    <mergeCell ref="E740:F740"/>
    <mergeCell ref="E741:F741"/>
    <mergeCell ref="E742:F742"/>
    <mergeCell ref="E743:F743"/>
    <mergeCell ref="E732:F732"/>
    <mergeCell ref="E733:F733"/>
    <mergeCell ref="E734:F734"/>
    <mergeCell ref="E735:F735"/>
    <mergeCell ref="E736:F736"/>
    <mergeCell ref="E737:F737"/>
    <mergeCell ref="E726:F726"/>
    <mergeCell ref="E727:F727"/>
    <mergeCell ref="E728:F728"/>
    <mergeCell ref="E729:F729"/>
    <mergeCell ref="E730:F730"/>
    <mergeCell ref="E731:F731"/>
    <mergeCell ref="E756:F756"/>
    <mergeCell ref="E757:F757"/>
    <mergeCell ref="E758:F758"/>
    <mergeCell ref="E759:F759"/>
    <mergeCell ref="E760:F760"/>
    <mergeCell ref="E761:F761"/>
    <mergeCell ref="E750:F750"/>
    <mergeCell ref="E751:F751"/>
    <mergeCell ref="E752:F752"/>
    <mergeCell ref="E753:F753"/>
    <mergeCell ref="E754:F754"/>
    <mergeCell ref="E755:F755"/>
    <mergeCell ref="E744:F744"/>
    <mergeCell ref="E745:F745"/>
    <mergeCell ref="E746:F746"/>
    <mergeCell ref="E747:F747"/>
    <mergeCell ref="E748:F748"/>
    <mergeCell ref="E749:F749"/>
    <mergeCell ref="E774:F774"/>
    <mergeCell ref="E775:F775"/>
    <mergeCell ref="E776:F776"/>
    <mergeCell ref="E777:F777"/>
    <mergeCell ref="E778:F778"/>
    <mergeCell ref="E779:F779"/>
    <mergeCell ref="E768:F768"/>
    <mergeCell ref="E769:F769"/>
    <mergeCell ref="E770:F770"/>
    <mergeCell ref="E771:F771"/>
    <mergeCell ref="E772:F772"/>
    <mergeCell ref="E773:F773"/>
    <mergeCell ref="E762:F762"/>
    <mergeCell ref="E763:F763"/>
    <mergeCell ref="E764:F764"/>
    <mergeCell ref="E765:F765"/>
    <mergeCell ref="E766:F766"/>
    <mergeCell ref="E767:F767"/>
    <mergeCell ref="E792:F792"/>
    <mergeCell ref="E793:F793"/>
    <mergeCell ref="E794:F794"/>
    <mergeCell ref="E795:F795"/>
    <mergeCell ref="E796:F796"/>
    <mergeCell ref="E797:F797"/>
    <mergeCell ref="E786:F786"/>
    <mergeCell ref="E787:F787"/>
    <mergeCell ref="E788:F788"/>
    <mergeCell ref="E789:F789"/>
    <mergeCell ref="E790:F790"/>
    <mergeCell ref="E791:F791"/>
    <mergeCell ref="E780:F780"/>
    <mergeCell ref="E781:F781"/>
    <mergeCell ref="E782:F782"/>
    <mergeCell ref="E783:F783"/>
    <mergeCell ref="E784:F784"/>
    <mergeCell ref="E785:F785"/>
    <mergeCell ref="E810:F810"/>
    <mergeCell ref="E811:F811"/>
    <mergeCell ref="E812:F812"/>
    <mergeCell ref="E813:F813"/>
    <mergeCell ref="E814:F814"/>
    <mergeCell ref="E815:F815"/>
    <mergeCell ref="E804:F804"/>
    <mergeCell ref="E805:F805"/>
    <mergeCell ref="E806:F806"/>
    <mergeCell ref="E807:F807"/>
    <mergeCell ref="E808:F808"/>
    <mergeCell ref="E809:F809"/>
    <mergeCell ref="E798:F798"/>
    <mergeCell ref="E799:F799"/>
    <mergeCell ref="E800:F800"/>
    <mergeCell ref="E801:F801"/>
    <mergeCell ref="E802:F802"/>
    <mergeCell ref="E803:F803"/>
    <mergeCell ref="E828:F828"/>
    <mergeCell ref="E829:F829"/>
    <mergeCell ref="E830:F830"/>
    <mergeCell ref="E831:F831"/>
    <mergeCell ref="E832:F832"/>
    <mergeCell ref="E833:F833"/>
    <mergeCell ref="E822:F822"/>
    <mergeCell ref="E823:F823"/>
    <mergeCell ref="E824:F824"/>
    <mergeCell ref="E825:F825"/>
    <mergeCell ref="E826:F826"/>
    <mergeCell ref="E827:F827"/>
    <mergeCell ref="E816:F816"/>
    <mergeCell ref="E817:F817"/>
    <mergeCell ref="E818:F818"/>
    <mergeCell ref="E819:F819"/>
    <mergeCell ref="E820:F820"/>
    <mergeCell ref="E821:F821"/>
    <mergeCell ref="E846:F846"/>
    <mergeCell ref="E847:F847"/>
    <mergeCell ref="E848:F848"/>
    <mergeCell ref="E849:F849"/>
    <mergeCell ref="E850:F850"/>
    <mergeCell ref="E851:F851"/>
    <mergeCell ref="E840:F840"/>
    <mergeCell ref="E841:F841"/>
    <mergeCell ref="E842:F842"/>
    <mergeCell ref="E843:F843"/>
    <mergeCell ref="E844:F844"/>
    <mergeCell ref="E845:F845"/>
    <mergeCell ref="E834:F834"/>
    <mergeCell ref="E835:F835"/>
    <mergeCell ref="E836:F836"/>
    <mergeCell ref="E837:F837"/>
    <mergeCell ref="E838:F838"/>
    <mergeCell ref="E839:F839"/>
    <mergeCell ref="E864:F864"/>
    <mergeCell ref="E865:F865"/>
    <mergeCell ref="E866:F866"/>
    <mergeCell ref="E867:F867"/>
    <mergeCell ref="E868:F868"/>
    <mergeCell ref="E869:F869"/>
    <mergeCell ref="E858:F858"/>
    <mergeCell ref="E859:F859"/>
    <mergeCell ref="E860:F860"/>
    <mergeCell ref="E861:F861"/>
    <mergeCell ref="E862:F862"/>
    <mergeCell ref="E863:F863"/>
    <mergeCell ref="E852:F852"/>
    <mergeCell ref="E853:F853"/>
    <mergeCell ref="E854:F854"/>
    <mergeCell ref="E855:F855"/>
    <mergeCell ref="E856:F856"/>
    <mergeCell ref="E857:F857"/>
    <mergeCell ref="E882:F882"/>
    <mergeCell ref="E883:F883"/>
    <mergeCell ref="E884:F884"/>
    <mergeCell ref="E885:F885"/>
    <mergeCell ref="E886:F886"/>
    <mergeCell ref="E887:F887"/>
    <mergeCell ref="E876:F876"/>
    <mergeCell ref="E877:F877"/>
    <mergeCell ref="E878:F878"/>
    <mergeCell ref="E879:F879"/>
    <mergeCell ref="E880:F880"/>
    <mergeCell ref="E881:F881"/>
    <mergeCell ref="E870:F870"/>
    <mergeCell ref="E871:F871"/>
    <mergeCell ref="E872:F872"/>
    <mergeCell ref="E873:F873"/>
    <mergeCell ref="E874:F874"/>
    <mergeCell ref="E875:F875"/>
    <mergeCell ref="E900:F900"/>
    <mergeCell ref="E901:F901"/>
    <mergeCell ref="E902:F902"/>
    <mergeCell ref="E903:F903"/>
    <mergeCell ref="E904:F904"/>
    <mergeCell ref="E905:F905"/>
    <mergeCell ref="E894:F894"/>
    <mergeCell ref="E895:F895"/>
    <mergeCell ref="E896:F896"/>
    <mergeCell ref="E897:F897"/>
    <mergeCell ref="E898:F898"/>
    <mergeCell ref="E899:F899"/>
    <mergeCell ref="E888:F888"/>
    <mergeCell ref="E889:F889"/>
    <mergeCell ref="E890:F890"/>
    <mergeCell ref="E891:F891"/>
    <mergeCell ref="E892:F892"/>
    <mergeCell ref="E893:F893"/>
    <mergeCell ref="E918:F918"/>
    <mergeCell ref="E919:F919"/>
    <mergeCell ref="E920:F920"/>
    <mergeCell ref="E921:F921"/>
    <mergeCell ref="E922:F922"/>
    <mergeCell ref="E923:F923"/>
    <mergeCell ref="E912:F912"/>
    <mergeCell ref="E913:F913"/>
    <mergeCell ref="E914:F914"/>
    <mergeCell ref="E915:F915"/>
    <mergeCell ref="E916:F916"/>
    <mergeCell ref="E917:F917"/>
    <mergeCell ref="E906:F906"/>
    <mergeCell ref="E907:F907"/>
    <mergeCell ref="E908:F908"/>
    <mergeCell ref="E909:F909"/>
    <mergeCell ref="E910:F910"/>
    <mergeCell ref="E911:F911"/>
    <mergeCell ref="E936:F936"/>
    <mergeCell ref="E937:F937"/>
    <mergeCell ref="E938:F938"/>
    <mergeCell ref="E939:F939"/>
    <mergeCell ref="E940:F940"/>
    <mergeCell ref="E941:F941"/>
    <mergeCell ref="E930:F930"/>
    <mergeCell ref="E931:F931"/>
    <mergeCell ref="E932:F932"/>
    <mergeCell ref="E933:F933"/>
    <mergeCell ref="E934:F934"/>
    <mergeCell ref="E935:F935"/>
    <mergeCell ref="E924:F924"/>
    <mergeCell ref="E925:F925"/>
    <mergeCell ref="E926:F926"/>
    <mergeCell ref="E927:F927"/>
    <mergeCell ref="E928:F928"/>
    <mergeCell ref="E929:F929"/>
    <mergeCell ref="E954:F954"/>
    <mergeCell ref="E955:F955"/>
    <mergeCell ref="E956:F956"/>
    <mergeCell ref="E957:F957"/>
    <mergeCell ref="E958:F958"/>
    <mergeCell ref="E959:F959"/>
    <mergeCell ref="E948:F948"/>
    <mergeCell ref="E949:F949"/>
    <mergeCell ref="E950:F950"/>
    <mergeCell ref="E951:F951"/>
    <mergeCell ref="E952:F952"/>
    <mergeCell ref="E953:F953"/>
    <mergeCell ref="E942:F942"/>
    <mergeCell ref="E943:F943"/>
    <mergeCell ref="E944:F944"/>
    <mergeCell ref="E945:F945"/>
    <mergeCell ref="E946:F946"/>
    <mergeCell ref="E947:F947"/>
    <mergeCell ref="E972:F972"/>
    <mergeCell ref="E973:F973"/>
    <mergeCell ref="E974:F974"/>
    <mergeCell ref="E975:F975"/>
    <mergeCell ref="E976:F976"/>
    <mergeCell ref="E977:F977"/>
    <mergeCell ref="E966:F966"/>
    <mergeCell ref="E967:F967"/>
    <mergeCell ref="E968:F968"/>
    <mergeCell ref="E969:F969"/>
    <mergeCell ref="E970:F970"/>
    <mergeCell ref="E971:F971"/>
    <mergeCell ref="E960:F960"/>
    <mergeCell ref="E961:F961"/>
    <mergeCell ref="E962:F962"/>
    <mergeCell ref="E963:F963"/>
    <mergeCell ref="E964:F964"/>
    <mergeCell ref="E965:F965"/>
    <mergeCell ref="E990:F990"/>
    <mergeCell ref="E991:F991"/>
    <mergeCell ref="E992:F992"/>
    <mergeCell ref="E993:F993"/>
    <mergeCell ref="E994:F994"/>
    <mergeCell ref="E995:F995"/>
    <mergeCell ref="E984:F984"/>
    <mergeCell ref="E985:F985"/>
    <mergeCell ref="E986:F986"/>
    <mergeCell ref="E987:F987"/>
    <mergeCell ref="E988:F988"/>
    <mergeCell ref="E989:F989"/>
    <mergeCell ref="E978:F978"/>
    <mergeCell ref="E979:F979"/>
    <mergeCell ref="E980:F980"/>
    <mergeCell ref="E981:F981"/>
    <mergeCell ref="E982:F982"/>
    <mergeCell ref="E983:F983"/>
    <mergeCell ref="E1008:F1008"/>
    <mergeCell ref="E1009:F1009"/>
    <mergeCell ref="E1010:F1010"/>
    <mergeCell ref="E1011:F1011"/>
    <mergeCell ref="E1012:F1012"/>
    <mergeCell ref="E1013:F1013"/>
    <mergeCell ref="E1002:F1002"/>
    <mergeCell ref="E1003:F1003"/>
    <mergeCell ref="E1004:F1004"/>
    <mergeCell ref="E1005:F1005"/>
    <mergeCell ref="E1006:F1006"/>
    <mergeCell ref="E1007:F1007"/>
    <mergeCell ref="E996:F996"/>
    <mergeCell ref="E997:F997"/>
    <mergeCell ref="E998:F998"/>
    <mergeCell ref="E999:F999"/>
    <mergeCell ref="E1000:F1000"/>
    <mergeCell ref="E1001:F1001"/>
    <mergeCell ref="E1026:F1026"/>
    <mergeCell ref="E1027:F1027"/>
    <mergeCell ref="E1028:F1028"/>
    <mergeCell ref="E1029:F1029"/>
    <mergeCell ref="E1030:F1030"/>
    <mergeCell ref="E1031:F1031"/>
    <mergeCell ref="E1020:F1020"/>
    <mergeCell ref="E1021:F1021"/>
    <mergeCell ref="E1022:F1022"/>
    <mergeCell ref="E1023:F1023"/>
    <mergeCell ref="E1024:F1024"/>
    <mergeCell ref="E1025:F1025"/>
    <mergeCell ref="E1014:F1014"/>
    <mergeCell ref="E1015:F1015"/>
    <mergeCell ref="E1016:F1016"/>
    <mergeCell ref="E1017:F1017"/>
    <mergeCell ref="E1018:F1018"/>
    <mergeCell ref="E1019:F1019"/>
    <mergeCell ref="E1044:F1044"/>
    <mergeCell ref="E1045:F1045"/>
    <mergeCell ref="E1046:F1046"/>
    <mergeCell ref="E1047:F1047"/>
    <mergeCell ref="E1048:F1048"/>
    <mergeCell ref="E1049:F1049"/>
    <mergeCell ref="E1038:F1038"/>
    <mergeCell ref="E1039:F1039"/>
    <mergeCell ref="E1040:F1040"/>
    <mergeCell ref="E1041:F1041"/>
    <mergeCell ref="E1042:F1042"/>
    <mergeCell ref="E1043:F1043"/>
    <mergeCell ref="E1032:F1032"/>
    <mergeCell ref="E1033:F1033"/>
    <mergeCell ref="E1034:F1034"/>
    <mergeCell ref="E1035:F1035"/>
    <mergeCell ref="E1036:F1036"/>
    <mergeCell ref="E1037:F1037"/>
    <mergeCell ref="E1062:F1062"/>
    <mergeCell ref="E1063:F1063"/>
    <mergeCell ref="E1064:F1064"/>
    <mergeCell ref="E1065:F1065"/>
    <mergeCell ref="E1066:F1066"/>
    <mergeCell ref="E1067:F1067"/>
    <mergeCell ref="E1056:F1056"/>
    <mergeCell ref="E1057:F1057"/>
    <mergeCell ref="E1058:F1058"/>
    <mergeCell ref="E1059:F1059"/>
    <mergeCell ref="E1060:F1060"/>
    <mergeCell ref="E1061:F1061"/>
    <mergeCell ref="E1050:F1050"/>
    <mergeCell ref="E1051:F1051"/>
    <mergeCell ref="E1052:F1052"/>
    <mergeCell ref="E1053:F1053"/>
    <mergeCell ref="E1054:F1054"/>
    <mergeCell ref="E1055:F1055"/>
    <mergeCell ref="E1080:F1080"/>
    <mergeCell ref="E1081:F1081"/>
    <mergeCell ref="E1082:F1082"/>
    <mergeCell ref="E1083:F1083"/>
    <mergeCell ref="E1084:F1084"/>
    <mergeCell ref="E1085:F1085"/>
    <mergeCell ref="E1074:F1074"/>
    <mergeCell ref="E1075:F1075"/>
    <mergeCell ref="E1076:F1076"/>
    <mergeCell ref="E1077:F1077"/>
    <mergeCell ref="E1078:F1078"/>
    <mergeCell ref="E1079:F1079"/>
    <mergeCell ref="E1068:F1068"/>
    <mergeCell ref="E1069:F1069"/>
    <mergeCell ref="E1070:F1070"/>
    <mergeCell ref="E1071:F1071"/>
    <mergeCell ref="E1072:F1072"/>
    <mergeCell ref="E1073:F1073"/>
    <mergeCell ref="E1098:F1098"/>
    <mergeCell ref="E1099:F1099"/>
    <mergeCell ref="E1100:F1100"/>
    <mergeCell ref="E1101:F1101"/>
    <mergeCell ref="E1102:F1102"/>
    <mergeCell ref="E1103:F1103"/>
    <mergeCell ref="E1092:F1092"/>
    <mergeCell ref="E1093:F1093"/>
    <mergeCell ref="E1094:F1094"/>
    <mergeCell ref="E1095:F1095"/>
    <mergeCell ref="E1096:F1096"/>
    <mergeCell ref="E1097:F1097"/>
    <mergeCell ref="E1086:F1086"/>
    <mergeCell ref="E1087:F1087"/>
    <mergeCell ref="E1088:F1088"/>
    <mergeCell ref="E1089:F1089"/>
    <mergeCell ref="E1090:F1090"/>
    <mergeCell ref="E1091:F1091"/>
    <mergeCell ref="E1116:F1116"/>
    <mergeCell ref="E1117:F1117"/>
    <mergeCell ref="E1118:F1118"/>
    <mergeCell ref="E1119:F1119"/>
    <mergeCell ref="E1120:F1120"/>
    <mergeCell ref="E1121:F1121"/>
    <mergeCell ref="E1110:F1110"/>
    <mergeCell ref="E1111:F1111"/>
    <mergeCell ref="E1112:F1112"/>
    <mergeCell ref="E1113:F1113"/>
    <mergeCell ref="E1114:F1114"/>
    <mergeCell ref="E1115:F1115"/>
    <mergeCell ref="E1104:F1104"/>
    <mergeCell ref="E1105:F1105"/>
    <mergeCell ref="E1106:F1106"/>
    <mergeCell ref="E1107:F1107"/>
    <mergeCell ref="E1108:F1108"/>
    <mergeCell ref="E1109:F1109"/>
    <mergeCell ref="E1134:F1134"/>
    <mergeCell ref="E1135:F1135"/>
    <mergeCell ref="E1136:F1136"/>
    <mergeCell ref="E1137:F1137"/>
    <mergeCell ref="E1138:F1138"/>
    <mergeCell ref="E1139:F1139"/>
    <mergeCell ref="E1128:F1128"/>
    <mergeCell ref="E1129:F1129"/>
    <mergeCell ref="E1130:F1130"/>
    <mergeCell ref="E1131:F1131"/>
    <mergeCell ref="E1132:F1132"/>
    <mergeCell ref="E1133:F1133"/>
    <mergeCell ref="E1122:F1122"/>
    <mergeCell ref="E1123:F1123"/>
    <mergeCell ref="E1124:F1124"/>
    <mergeCell ref="E1125:F1125"/>
    <mergeCell ref="E1126:F1126"/>
    <mergeCell ref="E1127:F1127"/>
    <mergeCell ref="E1152:F1152"/>
    <mergeCell ref="E1153:F1153"/>
    <mergeCell ref="E1154:F1154"/>
    <mergeCell ref="E1155:F1155"/>
    <mergeCell ref="E1156:F1156"/>
    <mergeCell ref="E1157:F1157"/>
    <mergeCell ref="E1146:F1146"/>
    <mergeCell ref="E1147:F1147"/>
    <mergeCell ref="E1148:F1148"/>
    <mergeCell ref="E1149:F1149"/>
    <mergeCell ref="E1150:F1150"/>
    <mergeCell ref="E1151:F1151"/>
    <mergeCell ref="E1140:F1140"/>
    <mergeCell ref="E1141:F1141"/>
    <mergeCell ref="E1142:F1142"/>
    <mergeCell ref="E1143:F1143"/>
    <mergeCell ref="E1144:F1144"/>
    <mergeCell ref="E1145:F1145"/>
    <mergeCell ref="C1171:G1171"/>
    <mergeCell ref="C1172:G1172"/>
    <mergeCell ref="C1173:G1173"/>
    <mergeCell ref="C1174:G1174"/>
    <mergeCell ref="C1175:G1175"/>
    <mergeCell ref="D1176:G1176"/>
    <mergeCell ref="A1168:A1170"/>
    <mergeCell ref="B1168:B1170"/>
    <mergeCell ref="C1168:G1170"/>
    <mergeCell ref="H1168:H1170"/>
    <mergeCell ref="I1168:I1170"/>
    <mergeCell ref="J1168:J1170"/>
    <mergeCell ref="E1158:F1158"/>
    <mergeCell ref="E1159:F1159"/>
    <mergeCell ref="E1160:F1160"/>
    <mergeCell ref="E1161:F1161"/>
    <mergeCell ref="C1164:G1164"/>
    <mergeCell ref="A1166:J1166"/>
    <mergeCell ref="D1191:G1191"/>
    <mergeCell ref="D1192:G1192"/>
    <mergeCell ref="B1195:D1195"/>
    <mergeCell ref="B1196:D1196"/>
    <mergeCell ref="B1198:D1198"/>
    <mergeCell ref="B1199:D1199"/>
    <mergeCell ref="D1185:G1185"/>
    <mergeCell ref="D1186:G1186"/>
    <mergeCell ref="D1187:G1187"/>
    <mergeCell ref="D1188:G1188"/>
    <mergeCell ref="D1189:G1189"/>
    <mergeCell ref="D1190:G1190"/>
    <mergeCell ref="C1178:G1178"/>
    <mergeCell ref="C1179:G1179"/>
    <mergeCell ref="D1180:G1180"/>
    <mergeCell ref="C1182:G1182"/>
    <mergeCell ref="C1183:G1183"/>
    <mergeCell ref="C1184:G1184"/>
  </mergeCells>
  <pageMargins left="0.19685039370078741" right="0.19685039370078741" top="0.98425196850393704" bottom="0.39370078740157483" header="0" footer="0"/>
  <pageSetup paperSize="9" scale="85" orientation="portrait" r:id="rId1"/>
  <headerFooter alignWithMargins="0"/>
  <rowBreaks count="2" manualBreakCount="2">
    <brk id="269" max="16383" man="1"/>
    <brk id="1164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3"/>
  <dimension ref="A1:L1208"/>
  <sheetViews>
    <sheetView topLeftCell="A46" workbookViewId="0">
      <selection sqref="A1:I1"/>
    </sheetView>
  </sheetViews>
  <sheetFormatPr defaultRowHeight="12.75"/>
  <cols>
    <col min="1" max="1" width="45.7109375" style="4" customWidth="1"/>
    <col min="2" max="3" width="5.7109375" style="4" customWidth="1"/>
    <col min="4" max="4" width="7.7109375" style="4" customWidth="1"/>
    <col min="5" max="5" width="10.7109375" style="4" customWidth="1"/>
    <col min="6" max="7" width="5.7109375" style="4" customWidth="1"/>
    <col min="8" max="10" width="19.7109375" style="4" customWidth="1"/>
    <col min="11" max="11" width="24.28515625" style="4" hidden="1" customWidth="1"/>
    <col min="12" max="12" width="24.42578125" style="4" hidden="1" customWidth="1"/>
    <col min="13" max="256" width="9.140625" style="4"/>
    <col min="257" max="257" width="45.7109375" style="4" customWidth="1"/>
    <col min="258" max="259" width="5.7109375" style="4" customWidth="1"/>
    <col min="260" max="260" width="7.7109375" style="4" customWidth="1"/>
    <col min="261" max="261" width="10.7109375" style="4" customWidth="1"/>
    <col min="262" max="263" width="5.7109375" style="4" customWidth="1"/>
    <col min="264" max="266" width="19.7109375" style="4" customWidth="1"/>
    <col min="267" max="268" width="0" style="4" hidden="1" customWidth="1"/>
    <col min="269" max="512" width="9.140625" style="4"/>
    <col min="513" max="513" width="45.7109375" style="4" customWidth="1"/>
    <col min="514" max="515" width="5.7109375" style="4" customWidth="1"/>
    <col min="516" max="516" width="7.7109375" style="4" customWidth="1"/>
    <col min="517" max="517" width="10.7109375" style="4" customWidth="1"/>
    <col min="518" max="519" width="5.7109375" style="4" customWidth="1"/>
    <col min="520" max="522" width="19.7109375" style="4" customWidth="1"/>
    <col min="523" max="524" width="0" style="4" hidden="1" customWidth="1"/>
    <col min="525" max="768" width="9.140625" style="4"/>
    <col min="769" max="769" width="45.7109375" style="4" customWidth="1"/>
    <col min="770" max="771" width="5.7109375" style="4" customWidth="1"/>
    <col min="772" max="772" width="7.7109375" style="4" customWidth="1"/>
    <col min="773" max="773" width="10.7109375" style="4" customWidth="1"/>
    <col min="774" max="775" width="5.7109375" style="4" customWidth="1"/>
    <col min="776" max="778" width="19.7109375" style="4" customWidth="1"/>
    <col min="779" max="780" width="0" style="4" hidden="1" customWidth="1"/>
    <col min="781" max="1024" width="9.140625" style="4"/>
    <col min="1025" max="1025" width="45.7109375" style="4" customWidth="1"/>
    <col min="1026" max="1027" width="5.7109375" style="4" customWidth="1"/>
    <col min="1028" max="1028" width="7.7109375" style="4" customWidth="1"/>
    <col min="1029" max="1029" width="10.7109375" style="4" customWidth="1"/>
    <col min="1030" max="1031" width="5.7109375" style="4" customWidth="1"/>
    <col min="1032" max="1034" width="19.7109375" style="4" customWidth="1"/>
    <col min="1035" max="1036" width="0" style="4" hidden="1" customWidth="1"/>
    <col min="1037" max="1280" width="9.140625" style="4"/>
    <col min="1281" max="1281" width="45.7109375" style="4" customWidth="1"/>
    <col min="1282" max="1283" width="5.7109375" style="4" customWidth="1"/>
    <col min="1284" max="1284" width="7.7109375" style="4" customWidth="1"/>
    <col min="1285" max="1285" width="10.7109375" style="4" customWidth="1"/>
    <col min="1286" max="1287" width="5.7109375" style="4" customWidth="1"/>
    <col min="1288" max="1290" width="19.7109375" style="4" customWidth="1"/>
    <col min="1291" max="1292" width="0" style="4" hidden="1" customWidth="1"/>
    <col min="1293" max="1536" width="9.140625" style="4"/>
    <col min="1537" max="1537" width="45.7109375" style="4" customWidth="1"/>
    <col min="1538" max="1539" width="5.7109375" style="4" customWidth="1"/>
    <col min="1540" max="1540" width="7.7109375" style="4" customWidth="1"/>
    <col min="1541" max="1541" width="10.7109375" style="4" customWidth="1"/>
    <col min="1542" max="1543" width="5.7109375" style="4" customWidth="1"/>
    <col min="1544" max="1546" width="19.7109375" style="4" customWidth="1"/>
    <col min="1547" max="1548" width="0" style="4" hidden="1" customWidth="1"/>
    <col min="1549" max="1792" width="9.140625" style="4"/>
    <col min="1793" max="1793" width="45.7109375" style="4" customWidth="1"/>
    <col min="1794" max="1795" width="5.7109375" style="4" customWidth="1"/>
    <col min="1796" max="1796" width="7.7109375" style="4" customWidth="1"/>
    <col min="1797" max="1797" width="10.7109375" style="4" customWidth="1"/>
    <col min="1798" max="1799" width="5.7109375" style="4" customWidth="1"/>
    <col min="1800" max="1802" width="19.7109375" style="4" customWidth="1"/>
    <col min="1803" max="1804" width="0" style="4" hidden="1" customWidth="1"/>
    <col min="1805" max="2048" width="9.140625" style="4"/>
    <col min="2049" max="2049" width="45.7109375" style="4" customWidth="1"/>
    <col min="2050" max="2051" width="5.7109375" style="4" customWidth="1"/>
    <col min="2052" max="2052" width="7.7109375" style="4" customWidth="1"/>
    <col min="2053" max="2053" width="10.7109375" style="4" customWidth="1"/>
    <col min="2054" max="2055" width="5.7109375" style="4" customWidth="1"/>
    <col min="2056" max="2058" width="19.7109375" style="4" customWidth="1"/>
    <col min="2059" max="2060" width="0" style="4" hidden="1" customWidth="1"/>
    <col min="2061" max="2304" width="9.140625" style="4"/>
    <col min="2305" max="2305" width="45.7109375" style="4" customWidth="1"/>
    <col min="2306" max="2307" width="5.7109375" style="4" customWidth="1"/>
    <col min="2308" max="2308" width="7.7109375" style="4" customWidth="1"/>
    <col min="2309" max="2309" width="10.7109375" style="4" customWidth="1"/>
    <col min="2310" max="2311" width="5.7109375" style="4" customWidth="1"/>
    <col min="2312" max="2314" width="19.7109375" style="4" customWidth="1"/>
    <col min="2315" max="2316" width="0" style="4" hidden="1" customWidth="1"/>
    <col min="2317" max="2560" width="9.140625" style="4"/>
    <col min="2561" max="2561" width="45.7109375" style="4" customWidth="1"/>
    <col min="2562" max="2563" width="5.7109375" style="4" customWidth="1"/>
    <col min="2564" max="2564" width="7.7109375" style="4" customWidth="1"/>
    <col min="2565" max="2565" width="10.7109375" style="4" customWidth="1"/>
    <col min="2566" max="2567" width="5.7109375" style="4" customWidth="1"/>
    <col min="2568" max="2570" width="19.7109375" style="4" customWidth="1"/>
    <col min="2571" max="2572" width="0" style="4" hidden="1" customWidth="1"/>
    <col min="2573" max="2816" width="9.140625" style="4"/>
    <col min="2817" max="2817" width="45.7109375" style="4" customWidth="1"/>
    <col min="2818" max="2819" width="5.7109375" style="4" customWidth="1"/>
    <col min="2820" max="2820" width="7.7109375" style="4" customWidth="1"/>
    <col min="2821" max="2821" width="10.7109375" style="4" customWidth="1"/>
    <col min="2822" max="2823" width="5.7109375" style="4" customWidth="1"/>
    <col min="2824" max="2826" width="19.7109375" style="4" customWidth="1"/>
    <col min="2827" max="2828" width="0" style="4" hidden="1" customWidth="1"/>
    <col min="2829" max="3072" width="9.140625" style="4"/>
    <col min="3073" max="3073" width="45.7109375" style="4" customWidth="1"/>
    <col min="3074" max="3075" width="5.7109375" style="4" customWidth="1"/>
    <col min="3076" max="3076" width="7.7109375" style="4" customWidth="1"/>
    <col min="3077" max="3077" width="10.7109375" style="4" customWidth="1"/>
    <col min="3078" max="3079" width="5.7109375" style="4" customWidth="1"/>
    <col min="3080" max="3082" width="19.7109375" style="4" customWidth="1"/>
    <col min="3083" max="3084" width="0" style="4" hidden="1" customWidth="1"/>
    <col min="3085" max="3328" width="9.140625" style="4"/>
    <col min="3329" max="3329" width="45.7109375" style="4" customWidth="1"/>
    <col min="3330" max="3331" width="5.7109375" style="4" customWidth="1"/>
    <col min="3332" max="3332" width="7.7109375" style="4" customWidth="1"/>
    <col min="3333" max="3333" width="10.7109375" style="4" customWidth="1"/>
    <col min="3334" max="3335" width="5.7109375" style="4" customWidth="1"/>
    <col min="3336" max="3338" width="19.7109375" style="4" customWidth="1"/>
    <col min="3339" max="3340" width="0" style="4" hidden="1" customWidth="1"/>
    <col min="3341" max="3584" width="9.140625" style="4"/>
    <col min="3585" max="3585" width="45.7109375" style="4" customWidth="1"/>
    <col min="3586" max="3587" width="5.7109375" style="4" customWidth="1"/>
    <col min="3588" max="3588" width="7.7109375" style="4" customWidth="1"/>
    <col min="3589" max="3589" width="10.7109375" style="4" customWidth="1"/>
    <col min="3590" max="3591" width="5.7109375" style="4" customWidth="1"/>
    <col min="3592" max="3594" width="19.7109375" style="4" customWidth="1"/>
    <col min="3595" max="3596" width="0" style="4" hidden="1" customWidth="1"/>
    <col min="3597" max="3840" width="9.140625" style="4"/>
    <col min="3841" max="3841" width="45.7109375" style="4" customWidth="1"/>
    <col min="3842" max="3843" width="5.7109375" style="4" customWidth="1"/>
    <col min="3844" max="3844" width="7.7109375" style="4" customWidth="1"/>
    <col min="3845" max="3845" width="10.7109375" style="4" customWidth="1"/>
    <col min="3846" max="3847" width="5.7109375" style="4" customWidth="1"/>
    <col min="3848" max="3850" width="19.7109375" style="4" customWidth="1"/>
    <col min="3851" max="3852" width="0" style="4" hidden="1" customWidth="1"/>
    <col min="3853" max="4096" width="9.140625" style="4"/>
    <col min="4097" max="4097" width="45.7109375" style="4" customWidth="1"/>
    <col min="4098" max="4099" width="5.7109375" style="4" customWidth="1"/>
    <col min="4100" max="4100" width="7.7109375" style="4" customWidth="1"/>
    <col min="4101" max="4101" width="10.7109375" style="4" customWidth="1"/>
    <col min="4102" max="4103" width="5.7109375" style="4" customWidth="1"/>
    <col min="4104" max="4106" width="19.7109375" style="4" customWidth="1"/>
    <col min="4107" max="4108" width="0" style="4" hidden="1" customWidth="1"/>
    <col min="4109" max="4352" width="9.140625" style="4"/>
    <col min="4353" max="4353" width="45.7109375" style="4" customWidth="1"/>
    <col min="4354" max="4355" width="5.7109375" style="4" customWidth="1"/>
    <col min="4356" max="4356" width="7.7109375" style="4" customWidth="1"/>
    <col min="4357" max="4357" width="10.7109375" style="4" customWidth="1"/>
    <col min="4358" max="4359" width="5.7109375" style="4" customWidth="1"/>
    <col min="4360" max="4362" width="19.7109375" style="4" customWidth="1"/>
    <col min="4363" max="4364" width="0" style="4" hidden="1" customWidth="1"/>
    <col min="4365" max="4608" width="9.140625" style="4"/>
    <col min="4609" max="4609" width="45.7109375" style="4" customWidth="1"/>
    <col min="4610" max="4611" width="5.7109375" style="4" customWidth="1"/>
    <col min="4612" max="4612" width="7.7109375" style="4" customWidth="1"/>
    <col min="4613" max="4613" width="10.7109375" style="4" customWidth="1"/>
    <col min="4614" max="4615" width="5.7109375" style="4" customWidth="1"/>
    <col min="4616" max="4618" width="19.7109375" style="4" customWidth="1"/>
    <col min="4619" max="4620" width="0" style="4" hidden="1" customWidth="1"/>
    <col min="4621" max="4864" width="9.140625" style="4"/>
    <col min="4865" max="4865" width="45.7109375" style="4" customWidth="1"/>
    <col min="4866" max="4867" width="5.7109375" style="4" customWidth="1"/>
    <col min="4868" max="4868" width="7.7109375" style="4" customWidth="1"/>
    <col min="4869" max="4869" width="10.7109375" style="4" customWidth="1"/>
    <col min="4870" max="4871" width="5.7109375" style="4" customWidth="1"/>
    <col min="4872" max="4874" width="19.7109375" style="4" customWidth="1"/>
    <col min="4875" max="4876" width="0" style="4" hidden="1" customWidth="1"/>
    <col min="4877" max="5120" width="9.140625" style="4"/>
    <col min="5121" max="5121" width="45.7109375" style="4" customWidth="1"/>
    <col min="5122" max="5123" width="5.7109375" style="4" customWidth="1"/>
    <col min="5124" max="5124" width="7.7109375" style="4" customWidth="1"/>
    <col min="5125" max="5125" width="10.7109375" style="4" customWidth="1"/>
    <col min="5126" max="5127" width="5.7109375" style="4" customWidth="1"/>
    <col min="5128" max="5130" width="19.7109375" style="4" customWidth="1"/>
    <col min="5131" max="5132" width="0" style="4" hidden="1" customWidth="1"/>
    <col min="5133" max="5376" width="9.140625" style="4"/>
    <col min="5377" max="5377" width="45.7109375" style="4" customWidth="1"/>
    <col min="5378" max="5379" width="5.7109375" style="4" customWidth="1"/>
    <col min="5380" max="5380" width="7.7109375" style="4" customWidth="1"/>
    <col min="5381" max="5381" width="10.7109375" style="4" customWidth="1"/>
    <col min="5382" max="5383" width="5.7109375" style="4" customWidth="1"/>
    <col min="5384" max="5386" width="19.7109375" style="4" customWidth="1"/>
    <col min="5387" max="5388" width="0" style="4" hidden="1" customWidth="1"/>
    <col min="5389" max="5632" width="9.140625" style="4"/>
    <col min="5633" max="5633" width="45.7109375" style="4" customWidth="1"/>
    <col min="5634" max="5635" width="5.7109375" style="4" customWidth="1"/>
    <col min="5636" max="5636" width="7.7109375" style="4" customWidth="1"/>
    <col min="5637" max="5637" width="10.7109375" style="4" customWidth="1"/>
    <col min="5638" max="5639" width="5.7109375" style="4" customWidth="1"/>
    <col min="5640" max="5642" width="19.7109375" style="4" customWidth="1"/>
    <col min="5643" max="5644" width="0" style="4" hidden="1" customWidth="1"/>
    <col min="5645" max="5888" width="9.140625" style="4"/>
    <col min="5889" max="5889" width="45.7109375" style="4" customWidth="1"/>
    <col min="5890" max="5891" width="5.7109375" style="4" customWidth="1"/>
    <col min="5892" max="5892" width="7.7109375" style="4" customWidth="1"/>
    <col min="5893" max="5893" width="10.7109375" style="4" customWidth="1"/>
    <col min="5894" max="5895" width="5.7109375" style="4" customWidth="1"/>
    <col min="5896" max="5898" width="19.7109375" style="4" customWidth="1"/>
    <col min="5899" max="5900" width="0" style="4" hidden="1" customWidth="1"/>
    <col min="5901" max="6144" width="9.140625" style="4"/>
    <col min="6145" max="6145" width="45.7109375" style="4" customWidth="1"/>
    <col min="6146" max="6147" width="5.7109375" style="4" customWidth="1"/>
    <col min="6148" max="6148" width="7.7109375" style="4" customWidth="1"/>
    <col min="6149" max="6149" width="10.7109375" style="4" customWidth="1"/>
    <col min="6150" max="6151" width="5.7109375" style="4" customWidth="1"/>
    <col min="6152" max="6154" width="19.7109375" style="4" customWidth="1"/>
    <col min="6155" max="6156" width="0" style="4" hidden="1" customWidth="1"/>
    <col min="6157" max="6400" width="9.140625" style="4"/>
    <col min="6401" max="6401" width="45.7109375" style="4" customWidth="1"/>
    <col min="6402" max="6403" width="5.7109375" style="4" customWidth="1"/>
    <col min="6404" max="6404" width="7.7109375" style="4" customWidth="1"/>
    <col min="6405" max="6405" width="10.7109375" style="4" customWidth="1"/>
    <col min="6406" max="6407" width="5.7109375" style="4" customWidth="1"/>
    <col min="6408" max="6410" width="19.7109375" style="4" customWidth="1"/>
    <col min="6411" max="6412" width="0" style="4" hidden="1" customWidth="1"/>
    <col min="6413" max="6656" width="9.140625" style="4"/>
    <col min="6657" max="6657" width="45.7109375" style="4" customWidth="1"/>
    <col min="6658" max="6659" width="5.7109375" style="4" customWidth="1"/>
    <col min="6660" max="6660" width="7.7109375" style="4" customWidth="1"/>
    <col min="6661" max="6661" width="10.7109375" style="4" customWidth="1"/>
    <col min="6662" max="6663" width="5.7109375" style="4" customWidth="1"/>
    <col min="6664" max="6666" width="19.7109375" style="4" customWidth="1"/>
    <col min="6667" max="6668" width="0" style="4" hidden="1" customWidth="1"/>
    <col min="6669" max="6912" width="9.140625" style="4"/>
    <col min="6913" max="6913" width="45.7109375" style="4" customWidth="1"/>
    <col min="6914" max="6915" width="5.7109375" style="4" customWidth="1"/>
    <col min="6916" max="6916" width="7.7109375" style="4" customWidth="1"/>
    <col min="6917" max="6917" width="10.7109375" style="4" customWidth="1"/>
    <col min="6918" max="6919" width="5.7109375" style="4" customWidth="1"/>
    <col min="6920" max="6922" width="19.7109375" style="4" customWidth="1"/>
    <col min="6923" max="6924" width="0" style="4" hidden="1" customWidth="1"/>
    <col min="6925" max="7168" width="9.140625" style="4"/>
    <col min="7169" max="7169" width="45.7109375" style="4" customWidth="1"/>
    <col min="7170" max="7171" width="5.7109375" style="4" customWidth="1"/>
    <col min="7172" max="7172" width="7.7109375" style="4" customWidth="1"/>
    <col min="7173" max="7173" width="10.7109375" style="4" customWidth="1"/>
    <col min="7174" max="7175" width="5.7109375" style="4" customWidth="1"/>
    <col min="7176" max="7178" width="19.7109375" style="4" customWidth="1"/>
    <col min="7179" max="7180" width="0" style="4" hidden="1" customWidth="1"/>
    <col min="7181" max="7424" width="9.140625" style="4"/>
    <col min="7425" max="7425" width="45.7109375" style="4" customWidth="1"/>
    <col min="7426" max="7427" width="5.7109375" style="4" customWidth="1"/>
    <col min="7428" max="7428" width="7.7109375" style="4" customWidth="1"/>
    <col min="7429" max="7429" width="10.7109375" style="4" customWidth="1"/>
    <col min="7430" max="7431" width="5.7109375" style="4" customWidth="1"/>
    <col min="7432" max="7434" width="19.7109375" style="4" customWidth="1"/>
    <col min="7435" max="7436" width="0" style="4" hidden="1" customWidth="1"/>
    <col min="7437" max="7680" width="9.140625" style="4"/>
    <col min="7681" max="7681" width="45.7109375" style="4" customWidth="1"/>
    <col min="7682" max="7683" width="5.7109375" style="4" customWidth="1"/>
    <col min="7684" max="7684" width="7.7109375" style="4" customWidth="1"/>
    <col min="7685" max="7685" width="10.7109375" style="4" customWidth="1"/>
    <col min="7686" max="7687" width="5.7109375" style="4" customWidth="1"/>
    <col min="7688" max="7690" width="19.7109375" style="4" customWidth="1"/>
    <col min="7691" max="7692" width="0" style="4" hidden="1" customWidth="1"/>
    <col min="7693" max="7936" width="9.140625" style="4"/>
    <col min="7937" max="7937" width="45.7109375" style="4" customWidth="1"/>
    <col min="7938" max="7939" width="5.7109375" style="4" customWidth="1"/>
    <col min="7940" max="7940" width="7.7109375" style="4" customWidth="1"/>
    <col min="7941" max="7941" width="10.7109375" style="4" customWidth="1"/>
    <col min="7942" max="7943" width="5.7109375" style="4" customWidth="1"/>
    <col min="7944" max="7946" width="19.7109375" style="4" customWidth="1"/>
    <col min="7947" max="7948" width="0" style="4" hidden="1" customWidth="1"/>
    <col min="7949" max="8192" width="9.140625" style="4"/>
    <col min="8193" max="8193" width="45.7109375" style="4" customWidth="1"/>
    <col min="8194" max="8195" width="5.7109375" style="4" customWidth="1"/>
    <col min="8196" max="8196" width="7.7109375" style="4" customWidth="1"/>
    <col min="8197" max="8197" width="10.7109375" style="4" customWidth="1"/>
    <col min="8198" max="8199" width="5.7109375" style="4" customWidth="1"/>
    <col min="8200" max="8202" width="19.7109375" style="4" customWidth="1"/>
    <col min="8203" max="8204" width="0" style="4" hidden="1" customWidth="1"/>
    <col min="8205" max="8448" width="9.140625" style="4"/>
    <col min="8449" max="8449" width="45.7109375" style="4" customWidth="1"/>
    <col min="8450" max="8451" width="5.7109375" style="4" customWidth="1"/>
    <col min="8452" max="8452" width="7.7109375" style="4" customWidth="1"/>
    <col min="8453" max="8453" width="10.7109375" style="4" customWidth="1"/>
    <col min="8454" max="8455" width="5.7109375" style="4" customWidth="1"/>
    <col min="8456" max="8458" width="19.7109375" style="4" customWidth="1"/>
    <col min="8459" max="8460" width="0" style="4" hidden="1" customWidth="1"/>
    <col min="8461" max="8704" width="9.140625" style="4"/>
    <col min="8705" max="8705" width="45.7109375" style="4" customWidth="1"/>
    <col min="8706" max="8707" width="5.7109375" style="4" customWidth="1"/>
    <col min="8708" max="8708" width="7.7109375" style="4" customWidth="1"/>
    <col min="8709" max="8709" width="10.7109375" style="4" customWidth="1"/>
    <col min="8710" max="8711" width="5.7109375" style="4" customWidth="1"/>
    <col min="8712" max="8714" width="19.7109375" style="4" customWidth="1"/>
    <col min="8715" max="8716" width="0" style="4" hidden="1" customWidth="1"/>
    <col min="8717" max="8960" width="9.140625" style="4"/>
    <col min="8961" max="8961" width="45.7109375" style="4" customWidth="1"/>
    <col min="8962" max="8963" width="5.7109375" style="4" customWidth="1"/>
    <col min="8964" max="8964" width="7.7109375" style="4" customWidth="1"/>
    <col min="8965" max="8965" width="10.7109375" style="4" customWidth="1"/>
    <col min="8966" max="8967" width="5.7109375" style="4" customWidth="1"/>
    <col min="8968" max="8970" width="19.7109375" style="4" customWidth="1"/>
    <col min="8971" max="8972" width="0" style="4" hidden="1" customWidth="1"/>
    <col min="8973" max="9216" width="9.140625" style="4"/>
    <col min="9217" max="9217" width="45.7109375" style="4" customWidth="1"/>
    <col min="9218" max="9219" width="5.7109375" style="4" customWidth="1"/>
    <col min="9220" max="9220" width="7.7109375" style="4" customWidth="1"/>
    <col min="9221" max="9221" width="10.7109375" style="4" customWidth="1"/>
    <col min="9222" max="9223" width="5.7109375" style="4" customWidth="1"/>
    <col min="9224" max="9226" width="19.7109375" style="4" customWidth="1"/>
    <col min="9227" max="9228" width="0" style="4" hidden="1" customWidth="1"/>
    <col min="9229" max="9472" width="9.140625" style="4"/>
    <col min="9473" max="9473" width="45.7109375" style="4" customWidth="1"/>
    <col min="9474" max="9475" width="5.7109375" style="4" customWidth="1"/>
    <col min="9476" max="9476" width="7.7109375" style="4" customWidth="1"/>
    <col min="9477" max="9477" width="10.7109375" style="4" customWidth="1"/>
    <col min="9478" max="9479" width="5.7109375" style="4" customWidth="1"/>
    <col min="9480" max="9482" width="19.7109375" style="4" customWidth="1"/>
    <col min="9483" max="9484" width="0" style="4" hidden="1" customWidth="1"/>
    <col min="9485" max="9728" width="9.140625" style="4"/>
    <col min="9729" max="9729" width="45.7109375" style="4" customWidth="1"/>
    <col min="9730" max="9731" width="5.7109375" style="4" customWidth="1"/>
    <col min="9732" max="9732" width="7.7109375" style="4" customWidth="1"/>
    <col min="9733" max="9733" width="10.7109375" style="4" customWidth="1"/>
    <col min="9734" max="9735" width="5.7109375" style="4" customWidth="1"/>
    <col min="9736" max="9738" width="19.7109375" style="4" customWidth="1"/>
    <col min="9739" max="9740" width="0" style="4" hidden="1" customWidth="1"/>
    <col min="9741" max="9984" width="9.140625" style="4"/>
    <col min="9985" max="9985" width="45.7109375" style="4" customWidth="1"/>
    <col min="9986" max="9987" width="5.7109375" style="4" customWidth="1"/>
    <col min="9988" max="9988" width="7.7109375" style="4" customWidth="1"/>
    <col min="9989" max="9989" width="10.7109375" style="4" customWidth="1"/>
    <col min="9990" max="9991" width="5.7109375" style="4" customWidth="1"/>
    <col min="9992" max="9994" width="19.7109375" style="4" customWidth="1"/>
    <col min="9995" max="9996" width="0" style="4" hidden="1" customWidth="1"/>
    <col min="9997" max="10240" width="9.140625" style="4"/>
    <col min="10241" max="10241" width="45.7109375" style="4" customWidth="1"/>
    <col min="10242" max="10243" width="5.7109375" style="4" customWidth="1"/>
    <col min="10244" max="10244" width="7.7109375" style="4" customWidth="1"/>
    <col min="10245" max="10245" width="10.7109375" style="4" customWidth="1"/>
    <col min="10246" max="10247" width="5.7109375" style="4" customWidth="1"/>
    <col min="10248" max="10250" width="19.7109375" style="4" customWidth="1"/>
    <col min="10251" max="10252" width="0" style="4" hidden="1" customWidth="1"/>
    <col min="10253" max="10496" width="9.140625" style="4"/>
    <col min="10497" max="10497" width="45.7109375" style="4" customWidth="1"/>
    <col min="10498" max="10499" width="5.7109375" style="4" customWidth="1"/>
    <col min="10500" max="10500" width="7.7109375" style="4" customWidth="1"/>
    <col min="10501" max="10501" width="10.7109375" style="4" customWidth="1"/>
    <col min="10502" max="10503" width="5.7109375" style="4" customWidth="1"/>
    <col min="10504" max="10506" width="19.7109375" style="4" customWidth="1"/>
    <col min="10507" max="10508" width="0" style="4" hidden="1" customWidth="1"/>
    <col min="10509" max="10752" width="9.140625" style="4"/>
    <col min="10753" max="10753" width="45.7109375" style="4" customWidth="1"/>
    <col min="10754" max="10755" width="5.7109375" style="4" customWidth="1"/>
    <col min="10756" max="10756" width="7.7109375" style="4" customWidth="1"/>
    <col min="10757" max="10757" width="10.7109375" style="4" customWidth="1"/>
    <col min="10758" max="10759" width="5.7109375" style="4" customWidth="1"/>
    <col min="10760" max="10762" width="19.7109375" style="4" customWidth="1"/>
    <col min="10763" max="10764" width="0" style="4" hidden="1" customWidth="1"/>
    <col min="10765" max="11008" width="9.140625" style="4"/>
    <col min="11009" max="11009" width="45.7109375" style="4" customWidth="1"/>
    <col min="11010" max="11011" width="5.7109375" style="4" customWidth="1"/>
    <col min="11012" max="11012" width="7.7109375" style="4" customWidth="1"/>
    <col min="11013" max="11013" width="10.7109375" style="4" customWidth="1"/>
    <col min="11014" max="11015" width="5.7109375" style="4" customWidth="1"/>
    <col min="11016" max="11018" width="19.7109375" style="4" customWidth="1"/>
    <col min="11019" max="11020" width="0" style="4" hidden="1" customWidth="1"/>
    <col min="11021" max="11264" width="9.140625" style="4"/>
    <col min="11265" max="11265" width="45.7109375" style="4" customWidth="1"/>
    <col min="11266" max="11267" width="5.7109375" style="4" customWidth="1"/>
    <col min="11268" max="11268" width="7.7109375" style="4" customWidth="1"/>
    <col min="11269" max="11269" width="10.7109375" style="4" customWidth="1"/>
    <col min="11270" max="11271" width="5.7109375" style="4" customWidth="1"/>
    <col min="11272" max="11274" width="19.7109375" style="4" customWidth="1"/>
    <col min="11275" max="11276" width="0" style="4" hidden="1" customWidth="1"/>
    <col min="11277" max="11520" width="9.140625" style="4"/>
    <col min="11521" max="11521" width="45.7109375" style="4" customWidth="1"/>
    <col min="11522" max="11523" width="5.7109375" style="4" customWidth="1"/>
    <col min="11524" max="11524" width="7.7109375" style="4" customWidth="1"/>
    <col min="11525" max="11525" width="10.7109375" style="4" customWidth="1"/>
    <col min="11526" max="11527" width="5.7109375" style="4" customWidth="1"/>
    <col min="11528" max="11530" width="19.7109375" style="4" customWidth="1"/>
    <col min="11531" max="11532" width="0" style="4" hidden="1" customWidth="1"/>
    <col min="11533" max="11776" width="9.140625" style="4"/>
    <col min="11777" max="11777" width="45.7109375" style="4" customWidth="1"/>
    <col min="11778" max="11779" width="5.7109375" style="4" customWidth="1"/>
    <col min="11780" max="11780" width="7.7109375" style="4" customWidth="1"/>
    <col min="11781" max="11781" width="10.7109375" style="4" customWidth="1"/>
    <col min="11782" max="11783" width="5.7109375" style="4" customWidth="1"/>
    <col min="11784" max="11786" width="19.7109375" style="4" customWidth="1"/>
    <col min="11787" max="11788" width="0" style="4" hidden="1" customWidth="1"/>
    <col min="11789" max="12032" width="9.140625" style="4"/>
    <col min="12033" max="12033" width="45.7109375" style="4" customWidth="1"/>
    <col min="12034" max="12035" width="5.7109375" style="4" customWidth="1"/>
    <col min="12036" max="12036" width="7.7109375" style="4" customWidth="1"/>
    <col min="12037" max="12037" width="10.7109375" style="4" customWidth="1"/>
    <col min="12038" max="12039" width="5.7109375" style="4" customWidth="1"/>
    <col min="12040" max="12042" width="19.7109375" style="4" customWidth="1"/>
    <col min="12043" max="12044" width="0" style="4" hidden="1" customWidth="1"/>
    <col min="12045" max="12288" width="9.140625" style="4"/>
    <col min="12289" max="12289" width="45.7109375" style="4" customWidth="1"/>
    <col min="12290" max="12291" width="5.7109375" style="4" customWidth="1"/>
    <col min="12292" max="12292" width="7.7109375" style="4" customWidth="1"/>
    <col min="12293" max="12293" width="10.7109375" style="4" customWidth="1"/>
    <col min="12294" max="12295" width="5.7109375" style="4" customWidth="1"/>
    <col min="12296" max="12298" width="19.7109375" style="4" customWidth="1"/>
    <col min="12299" max="12300" width="0" style="4" hidden="1" customWidth="1"/>
    <col min="12301" max="12544" width="9.140625" style="4"/>
    <col min="12545" max="12545" width="45.7109375" style="4" customWidth="1"/>
    <col min="12546" max="12547" width="5.7109375" style="4" customWidth="1"/>
    <col min="12548" max="12548" width="7.7109375" style="4" customWidth="1"/>
    <col min="12549" max="12549" width="10.7109375" style="4" customWidth="1"/>
    <col min="12550" max="12551" width="5.7109375" style="4" customWidth="1"/>
    <col min="12552" max="12554" width="19.7109375" style="4" customWidth="1"/>
    <col min="12555" max="12556" width="0" style="4" hidden="1" customWidth="1"/>
    <col min="12557" max="12800" width="9.140625" style="4"/>
    <col min="12801" max="12801" width="45.7109375" style="4" customWidth="1"/>
    <col min="12802" max="12803" width="5.7109375" style="4" customWidth="1"/>
    <col min="12804" max="12804" width="7.7109375" style="4" customWidth="1"/>
    <col min="12805" max="12805" width="10.7109375" style="4" customWidth="1"/>
    <col min="12806" max="12807" width="5.7109375" style="4" customWidth="1"/>
    <col min="12808" max="12810" width="19.7109375" style="4" customWidth="1"/>
    <col min="12811" max="12812" width="0" style="4" hidden="1" customWidth="1"/>
    <col min="12813" max="13056" width="9.140625" style="4"/>
    <col min="13057" max="13057" width="45.7109375" style="4" customWidth="1"/>
    <col min="13058" max="13059" width="5.7109375" style="4" customWidth="1"/>
    <col min="13060" max="13060" width="7.7109375" style="4" customWidth="1"/>
    <col min="13061" max="13061" width="10.7109375" style="4" customWidth="1"/>
    <col min="13062" max="13063" width="5.7109375" style="4" customWidth="1"/>
    <col min="13064" max="13066" width="19.7109375" style="4" customWidth="1"/>
    <col min="13067" max="13068" width="0" style="4" hidden="1" customWidth="1"/>
    <col min="13069" max="13312" width="9.140625" style="4"/>
    <col min="13313" max="13313" width="45.7109375" style="4" customWidth="1"/>
    <col min="13314" max="13315" width="5.7109375" style="4" customWidth="1"/>
    <col min="13316" max="13316" width="7.7109375" style="4" customWidth="1"/>
    <col min="13317" max="13317" width="10.7109375" style="4" customWidth="1"/>
    <col min="13318" max="13319" width="5.7109375" style="4" customWidth="1"/>
    <col min="13320" max="13322" width="19.7109375" style="4" customWidth="1"/>
    <col min="13323" max="13324" width="0" style="4" hidden="1" customWidth="1"/>
    <col min="13325" max="13568" width="9.140625" style="4"/>
    <col min="13569" max="13569" width="45.7109375" style="4" customWidth="1"/>
    <col min="13570" max="13571" width="5.7109375" style="4" customWidth="1"/>
    <col min="13572" max="13572" width="7.7109375" style="4" customWidth="1"/>
    <col min="13573" max="13573" width="10.7109375" style="4" customWidth="1"/>
    <col min="13574" max="13575" width="5.7109375" style="4" customWidth="1"/>
    <col min="13576" max="13578" width="19.7109375" style="4" customWidth="1"/>
    <col min="13579" max="13580" width="0" style="4" hidden="1" customWidth="1"/>
    <col min="13581" max="13824" width="9.140625" style="4"/>
    <col min="13825" max="13825" width="45.7109375" style="4" customWidth="1"/>
    <col min="13826" max="13827" width="5.7109375" style="4" customWidth="1"/>
    <col min="13828" max="13828" width="7.7109375" style="4" customWidth="1"/>
    <col min="13829" max="13829" width="10.7109375" style="4" customWidth="1"/>
    <col min="13830" max="13831" width="5.7109375" style="4" customWidth="1"/>
    <col min="13832" max="13834" width="19.7109375" style="4" customWidth="1"/>
    <col min="13835" max="13836" width="0" style="4" hidden="1" customWidth="1"/>
    <col min="13837" max="14080" width="9.140625" style="4"/>
    <col min="14081" max="14081" width="45.7109375" style="4" customWidth="1"/>
    <col min="14082" max="14083" width="5.7109375" style="4" customWidth="1"/>
    <col min="14084" max="14084" width="7.7109375" style="4" customWidth="1"/>
    <col min="14085" max="14085" width="10.7109375" style="4" customWidth="1"/>
    <col min="14086" max="14087" width="5.7109375" style="4" customWidth="1"/>
    <col min="14088" max="14090" width="19.7109375" style="4" customWidth="1"/>
    <col min="14091" max="14092" width="0" style="4" hidden="1" customWidth="1"/>
    <col min="14093" max="14336" width="9.140625" style="4"/>
    <col min="14337" max="14337" width="45.7109375" style="4" customWidth="1"/>
    <col min="14338" max="14339" width="5.7109375" style="4" customWidth="1"/>
    <col min="14340" max="14340" width="7.7109375" style="4" customWidth="1"/>
    <col min="14341" max="14341" width="10.7109375" style="4" customWidth="1"/>
    <col min="14342" max="14343" width="5.7109375" style="4" customWidth="1"/>
    <col min="14344" max="14346" width="19.7109375" style="4" customWidth="1"/>
    <col min="14347" max="14348" width="0" style="4" hidden="1" customWidth="1"/>
    <col min="14349" max="14592" width="9.140625" style="4"/>
    <col min="14593" max="14593" width="45.7109375" style="4" customWidth="1"/>
    <col min="14594" max="14595" width="5.7109375" style="4" customWidth="1"/>
    <col min="14596" max="14596" width="7.7109375" style="4" customWidth="1"/>
    <col min="14597" max="14597" width="10.7109375" style="4" customWidth="1"/>
    <col min="14598" max="14599" width="5.7109375" style="4" customWidth="1"/>
    <col min="14600" max="14602" width="19.7109375" style="4" customWidth="1"/>
    <col min="14603" max="14604" width="0" style="4" hidden="1" customWidth="1"/>
    <col min="14605" max="14848" width="9.140625" style="4"/>
    <col min="14849" max="14849" width="45.7109375" style="4" customWidth="1"/>
    <col min="14850" max="14851" width="5.7109375" style="4" customWidth="1"/>
    <col min="14852" max="14852" width="7.7109375" style="4" customWidth="1"/>
    <col min="14853" max="14853" width="10.7109375" style="4" customWidth="1"/>
    <col min="14854" max="14855" width="5.7109375" style="4" customWidth="1"/>
    <col min="14856" max="14858" width="19.7109375" style="4" customWidth="1"/>
    <col min="14859" max="14860" width="0" style="4" hidden="1" customWidth="1"/>
    <col min="14861" max="15104" width="9.140625" style="4"/>
    <col min="15105" max="15105" width="45.7109375" style="4" customWidth="1"/>
    <col min="15106" max="15107" width="5.7109375" style="4" customWidth="1"/>
    <col min="15108" max="15108" width="7.7109375" style="4" customWidth="1"/>
    <col min="15109" max="15109" width="10.7109375" style="4" customWidth="1"/>
    <col min="15110" max="15111" width="5.7109375" style="4" customWidth="1"/>
    <col min="15112" max="15114" width="19.7109375" style="4" customWidth="1"/>
    <col min="15115" max="15116" width="0" style="4" hidden="1" customWidth="1"/>
    <col min="15117" max="15360" width="9.140625" style="4"/>
    <col min="15361" max="15361" width="45.7109375" style="4" customWidth="1"/>
    <col min="15362" max="15363" width="5.7109375" style="4" customWidth="1"/>
    <col min="15364" max="15364" width="7.7109375" style="4" customWidth="1"/>
    <col min="15365" max="15365" width="10.7109375" style="4" customWidth="1"/>
    <col min="15366" max="15367" width="5.7109375" style="4" customWidth="1"/>
    <col min="15368" max="15370" width="19.7109375" style="4" customWidth="1"/>
    <col min="15371" max="15372" width="0" style="4" hidden="1" customWidth="1"/>
    <col min="15373" max="15616" width="9.140625" style="4"/>
    <col min="15617" max="15617" width="45.7109375" style="4" customWidth="1"/>
    <col min="15618" max="15619" width="5.7109375" style="4" customWidth="1"/>
    <col min="15620" max="15620" width="7.7109375" style="4" customWidth="1"/>
    <col min="15621" max="15621" width="10.7109375" style="4" customWidth="1"/>
    <col min="15622" max="15623" width="5.7109375" style="4" customWidth="1"/>
    <col min="15624" max="15626" width="19.7109375" style="4" customWidth="1"/>
    <col min="15627" max="15628" width="0" style="4" hidden="1" customWidth="1"/>
    <col min="15629" max="15872" width="9.140625" style="4"/>
    <col min="15873" max="15873" width="45.7109375" style="4" customWidth="1"/>
    <col min="15874" max="15875" width="5.7109375" style="4" customWidth="1"/>
    <col min="15876" max="15876" width="7.7109375" style="4" customWidth="1"/>
    <col min="15877" max="15877" width="10.7109375" style="4" customWidth="1"/>
    <col min="15878" max="15879" width="5.7109375" style="4" customWidth="1"/>
    <col min="15880" max="15882" width="19.7109375" style="4" customWidth="1"/>
    <col min="15883" max="15884" width="0" style="4" hidden="1" customWidth="1"/>
    <col min="15885" max="16128" width="9.140625" style="4"/>
    <col min="16129" max="16129" width="45.7109375" style="4" customWidth="1"/>
    <col min="16130" max="16131" width="5.7109375" style="4" customWidth="1"/>
    <col min="16132" max="16132" width="7.7109375" style="4" customWidth="1"/>
    <col min="16133" max="16133" width="10.7109375" style="4" customWidth="1"/>
    <col min="16134" max="16135" width="5.7109375" style="4" customWidth="1"/>
    <col min="16136" max="16138" width="19.7109375" style="4" customWidth="1"/>
    <col min="16139" max="16140" width="0" style="4" hidden="1" customWidth="1"/>
    <col min="16141" max="16384" width="9.140625" style="4"/>
  </cols>
  <sheetData>
    <row r="1" spans="1:12" ht="15.75" thickBot="1">
      <c r="A1" s="190" t="s">
        <v>0</v>
      </c>
      <c r="B1" s="190"/>
      <c r="C1" s="190"/>
      <c r="D1" s="190"/>
      <c r="E1" s="190"/>
      <c r="F1" s="190"/>
      <c r="G1" s="190"/>
      <c r="H1" s="190"/>
      <c r="I1" s="191"/>
      <c r="J1" s="1" t="s">
        <v>1</v>
      </c>
      <c r="K1" s="2"/>
      <c r="L1" s="3"/>
    </row>
    <row r="2" spans="1:12">
      <c r="A2" s="5"/>
      <c r="B2" s="6"/>
      <c r="C2" s="7"/>
      <c r="D2" s="7"/>
      <c r="E2" s="7"/>
      <c r="F2" s="7"/>
      <c r="G2" s="7"/>
      <c r="H2" s="3"/>
      <c r="I2" s="3"/>
      <c r="J2" s="8" t="s">
        <v>2</v>
      </c>
      <c r="K2" s="2" t="s">
        <v>3</v>
      </c>
      <c r="L2" s="3"/>
    </row>
    <row r="3" spans="1:12">
      <c r="A3" s="9" t="s">
        <v>4</v>
      </c>
      <c r="B3" s="192" t="s">
        <v>5</v>
      </c>
      <c r="C3" s="192"/>
      <c r="D3" s="192"/>
      <c r="E3" s="2"/>
      <c r="F3" s="2"/>
      <c r="G3" s="193"/>
      <c r="H3" s="193"/>
      <c r="I3" s="9" t="s">
        <v>6</v>
      </c>
      <c r="J3" s="10">
        <v>43770</v>
      </c>
      <c r="K3" s="2" t="s">
        <v>7</v>
      </c>
      <c r="L3" s="3"/>
    </row>
    <row r="4" spans="1:12">
      <c r="A4" s="6"/>
      <c r="B4" s="6"/>
      <c r="C4" s="6"/>
      <c r="D4" s="6"/>
      <c r="E4" s="6"/>
      <c r="F4" s="6"/>
      <c r="G4" s="6"/>
      <c r="H4" s="11"/>
      <c r="I4" s="12" t="s">
        <v>8</v>
      </c>
      <c r="J4" s="13" t="s">
        <v>9</v>
      </c>
      <c r="K4" s="2" t="s">
        <v>10</v>
      </c>
      <c r="L4" s="3"/>
    </row>
    <row r="5" spans="1:12">
      <c r="A5" s="6" t="s">
        <v>11</v>
      </c>
      <c r="B5" s="194" t="s">
        <v>12</v>
      </c>
      <c r="C5" s="194"/>
      <c r="D5" s="194"/>
      <c r="E5" s="194"/>
      <c r="F5" s="194"/>
      <c r="G5" s="194"/>
      <c r="H5" s="194"/>
      <c r="I5" s="12" t="s">
        <v>13</v>
      </c>
      <c r="J5" s="14" t="s">
        <v>14</v>
      </c>
      <c r="K5" s="2"/>
      <c r="L5" s="3"/>
    </row>
    <row r="6" spans="1:12">
      <c r="A6" s="6" t="s">
        <v>15</v>
      </c>
      <c r="B6" s="195" t="s">
        <v>16</v>
      </c>
      <c r="C6" s="195"/>
      <c r="D6" s="195"/>
      <c r="E6" s="195"/>
      <c r="F6" s="195"/>
      <c r="G6" s="195"/>
      <c r="H6" s="195"/>
      <c r="I6" s="12" t="s">
        <v>17</v>
      </c>
      <c r="J6" s="14" t="s">
        <v>18</v>
      </c>
      <c r="K6" s="2" t="s">
        <v>3</v>
      </c>
      <c r="L6" s="3"/>
    </row>
    <row r="7" spans="1:12">
      <c r="A7" s="15" t="s">
        <v>19</v>
      </c>
      <c r="B7" s="6"/>
      <c r="C7" s="6"/>
      <c r="D7" s="6"/>
      <c r="E7" s="6"/>
      <c r="F7" s="6"/>
      <c r="G7" s="6"/>
      <c r="H7" s="11"/>
      <c r="I7" s="12"/>
      <c r="J7" s="14"/>
      <c r="K7" s="2"/>
    </row>
    <row r="8" spans="1:12" ht="13.5" thickBot="1">
      <c r="A8" s="6" t="s">
        <v>20</v>
      </c>
      <c r="B8" s="6"/>
      <c r="C8" s="6"/>
      <c r="D8" s="6"/>
      <c r="E8" s="6"/>
      <c r="F8" s="6"/>
      <c r="G8" s="6"/>
      <c r="H8" s="11"/>
      <c r="I8" s="11"/>
      <c r="J8" s="16" t="s">
        <v>21</v>
      </c>
      <c r="K8" s="2" t="s">
        <v>22</v>
      </c>
    </row>
    <row r="9" spans="1:12" ht="15">
      <c r="A9" s="182" t="s">
        <v>23</v>
      </c>
      <c r="B9" s="182"/>
      <c r="C9" s="182"/>
      <c r="D9" s="182"/>
      <c r="E9" s="182"/>
      <c r="F9" s="182"/>
      <c r="G9" s="182"/>
      <c r="H9" s="182"/>
      <c r="I9" s="182"/>
      <c r="J9" s="182"/>
      <c r="K9" s="17" t="s">
        <v>24</v>
      </c>
    </row>
    <row r="10" spans="1:12">
      <c r="A10" s="18"/>
      <c r="B10" s="18"/>
      <c r="C10" s="19"/>
      <c r="D10" s="19"/>
      <c r="E10" s="19"/>
      <c r="F10" s="19"/>
      <c r="G10" s="19"/>
      <c r="H10" s="20"/>
      <c r="I10" s="20"/>
      <c r="J10" s="21"/>
      <c r="K10" s="22"/>
    </row>
    <row r="11" spans="1:12" ht="12.75" customHeight="1">
      <c r="A11" s="165" t="s">
        <v>25</v>
      </c>
      <c r="B11" s="165" t="s">
        <v>26</v>
      </c>
      <c r="C11" s="168" t="s">
        <v>27</v>
      </c>
      <c r="D11" s="169"/>
      <c r="E11" s="169"/>
      <c r="F11" s="169"/>
      <c r="G11" s="170"/>
      <c r="H11" s="165" t="s">
        <v>28</v>
      </c>
      <c r="I11" s="165" t="s">
        <v>29</v>
      </c>
      <c r="J11" s="165" t="s">
        <v>30</v>
      </c>
      <c r="K11" s="23"/>
    </row>
    <row r="12" spans="1:12">
      <c r="A12" s="166"/>
      <c r="B12" s="166"/>
      <c r="C12" s="171"/>
      <c r="D12" s="172"/>
      <c r="E12" s="172"/>
      <c r="F12" s="172"/>
      <c r="G12" s="173"/>
      <c r="H12" s="166"/>
      <c r="I12" s="166"/>
      <c r="J12" s="166"/>
      <c r="K12" s="23"/>
    </row>
    <row r="13" spans="1:12">
      <c r="A13" s="167"/>
      <c r="B13" s="167"/>
      <c r="C13" s="174"/>
      <c r="D13" s="175"/>
      <c r="E13" s="175"/>
      <c r="F13" s="175"/>
      <c r="G13" s="176"/>
      <c r="H13" s="167"/>
      <c r="I13" s="167"/>
      <c r="J13" s="167"/>
      <c r="K13" s="23" t="s">
        <v>31</v>
      </c>
    </row>
    <row r="14" spans="1:12" ht="13.5" thickBot="1">
      <c r="A14" s="24">
        <v>1</v>
      </c>
      <c r="B14" s="25">
        <v>2</v>
      </c>
      <c r="C14" s="153">
        <v>3</v>
      </c>
      <c r="D14" s="154"/>
      <c r="E14" s="154"/>
      <c r="F14" s="154"/>
      <c r="G14" s="155"/>
      <c r="H14" s="26" t="s">
        <v>32</v>
      </c>
      <c r="I14" s="26" t="s">
        <v>33</v>
      </c>
      <c r="J14" s="26" t="s">
        <v>34</v>
      </c>
      <c r="K14" s="27"/>
    </row>
    <row r="15" spans="1:12">
      <c r="A15" s="28" t="s">
        <v>35</v>
      </c>
      <c r="B15" s="29" t="s">
        <v>36</v>
      </c>
      <c r="C15" s="156" t="s">
        <v>37</v>
      </c>
      <c r="D15" s="157"/>
      <c r="E15" s="157"/>
      <c r="F15" s="157"/>
      <c r="G15" s="158"/>
      <c r="H15" s="30">
        <v>761018590.80999994</v>
      </c>
      <c r="I15" s="30">
        <v>605064164.62</v>
      </c>
      <c r="J15" s="31">
        <v>157118626.53</v>
      </c>
    </row>
    <row r="16" spans="1:12">
      <c r="A16" s="32" t="s">
        <v>38</v>
      </c>
      <c r="B16" s="33"/>
      <c r="C16" s="183"/>
      <c r="D16" s="184"/>
      <c r="E16" s="184"/>
      <c r="F16" s="184"/>
      <c r="G16" s="185"/>
      <c r="H16" s="34"/>
      <c r="I16" s="35"/>
      <c r="J16" s="36"/>
    </row>
    <row r="17" spans="1:12" s="45" customFormat="1" ht="22.5" customHeight="1">
      <c r="A17" s="37" t="s">
        <v>39</v>
      </c>
      <c r="B17" s="38" t="s">
        <v>36</v>
      </c>
      <c r="C17" s="39" t="s">
        <v>40</v>
      </c>
      <c r="D17" s="177" t="s">
        <v>41</v>
      </c>
      <c r="E17" s="186"/>
      <c r="F17" s="186"/>
      <c r="G17" s="187"/>
      <c r="H17" s="40">
        <v>390000</v>
      </c>
      <c r="I17" s="41">
        <v>441179.04</v>
      </c>
      <c r="J17" s="42">
        <v>0</v>
      </c>
      <c r="K17" s="43" t="str">
        <f>C17 &amp; D17 &amp; G17</f>
        <v>04800000000000000000</v>
      </c>
      <c r="L17" s="44" t="s">
        <v>42</v>
      </c>
    </row>
    <row r="18" spans="1:12" s="45" customFormat="1" ht="12.75" customHeight="1">
      <c r="A18" s="37" t="s">
        <v>43</v>
      </c>
      <c r="B18" s="38" t="s">
        <v>36</v>
      </c>
      <c r="C18" s="39" t="s">
        <v>40</v>
      </c>
      <c r="D18" s="177" t="s">
        <v>44</v>
      </c>
      <c r="E18" s="186"/>
      <c r="F18" s="186"/>
      <c r="G18" s="187"/>
      <c r="H18" s="40">
        <v>390000</v>
      </c>
      <c r="I18" s="41">
        <v>441179.04</v>
      </c>
      <c r="J18" s="42">
        <v>0</v>
      </c>
      <c r="K18" s="43" t="str">
        <f>C18 &amp; D18 &amp; G18</f>
        <v>04810000000000000000</v>
      </c>
      <c r="L18" s="44" t="s">
        <v>45</v>
      </c>
    </row>
    <row r="19" spans="1:12" s="45" customFormat="1" ht="22.5" customHeight="1">
      <c r="A19" s="37" t="s">
        <v>46</v>
      </c>
      <c r="B19" s="38" t="s">
        <v>36</v>
      </c>
      <c r="C19" s="39" t="s">
        <v>40</v>
      </c>
      <c r="D19" s="177" t="s">
        <v>47</v>
      </c>
      <c r="E19" s="186"/>
      <c r="F19" s="186"/>
      <c r="G19" s="187"/>
      <c r="H19" s="40">
        <v>390000</v>
      </c>
      <c r="I19" s="41">
        <v>441179.04</v>
      </c>
      <c r="J19" s="42">
        <v>0</v>
      </c>
      <c r="K19" s="43" t="str">
        <f>C19 &amp; D19 &amp; G19</f>
        <v>04811200000000000000</v>
      </c>
      <c r="L19" s="44" t="s">
        <v>48</v>
      </c>
    </row>
    <row r="20" spans="1:12" s="45" customFormat="1" ht="12.75" customHeight="1">
      <c r="A20" s="37" t="s">
        <v>49</v>
      </c>
      <c r="B20" s="38" t="s">
        <v>36</v>
      </c>
      <c r="C20" s="39" t="s">
        <v>40</v>
      </c>
      <c r="D20" s="177" t="s">
        <v>50</v>
      </c>
      <c r="E20" s="186"/>
      <c r="F20" s="186"/>
      <c r="G20" s="187"/>
      <c r="H20" s="40">
        <v>390000</v>
      </c>
      <c r="I20" s="41">
        <v>441179.04</v>
      </c>
      <c r="J20" s="42">
        <v>0</v>
      </c>
      <c r="K20" s="43" t="str">
        <f>C20 &amp; D20 &amp; G20</f>
        <v>04811201000010000120</v>
      </c>
      <c r="L20" s="44" t="s">
        <v>51</v>
      </c>
    </row>
    <row r="21" spans="1:12" s="45" customFormat="1" ht="22.5" customHeight="1">
      <c r="A21" s="46" t="s">
        <v>52</v>
      </c>
      <c r="B21" s="47" t="s">
        <v>36</v>
      </c>
      <c r="C21" s="48" t="s">
        <v>40</v>
      </c>
      <c r="D21" s="178" t="s">
        <v>53</v>
      </c>
      <c r="E21" s="188"/>
      <c r="F21" s="188"/>
      <c r="G21" s="189"/>
      <c r="H21" s="49">
        <v>71700</v>
      </c>
      <c r="I21" s="50">
        <v>108639.05</v>
      </c>
      <c r="J21" s="51">
        <f t="shared" ref="J21:J80" si="0">IF(IF(H21="",0,H21)=0,0,(IF(H21&gt;0,IF(I21&gt;H21,0,H21-I21),IF(I21&gt;H21,H21-I21,0))))</f>
        <v>0</v>
      </c>
      <c r="K21" s="52" t="str">
        <f t="shared" ref="K21:K80" si="1">C21 &amp; D21 &amp; G21</f>
        <v>04811201010010000120</v>
      </c>
      <c r="L21" s="53" t="str">
        <f t="shared" ref="L21:L80" si="2">C21 &amp; D21 &amp; G21</f>
        <v>04811201010010000120</v>
      </c>
    </row>
    <row r="22" spans="1:12" s="45" customFormat="1" ht="22.5" customHeight="1">
      <c r="A22" s="46" t="s">
        <v>54</v>
      </c>
      <c r="B22" s="47" t="s">
        <v>36</v>
      </c>
      <c r="C22" s="48" t="s">
        <v>40</v>
      </c>
      <c r="D22" s="178" t="s">
        <v>55</v>
      </c>
      <c r="E22" s="188"/>
      <c r="F22" s="188"/>
      <c r="G22" s="189"/>
      <c r="H22" s="49">
        <v>93500</v>
      </c>
      <c r="I22" s="50">
        <v>107577.08</v>
      </c>
      <c r="J22" s="51">
        <f t="shared" si="0"/>
        <v>0</v>
      </c>
      <c r="K22" s="52" t="str">
        <f t="shared" si="1"/>
        <v>04811201030010000120</v>
      </c>
      <c r="L22" s="53" t="str">
        <f t="shared" si="2"/>
        <v>04811201030010000120</v>
      </c>
    </row>
    <row r="23" spans="1:12" s="45" customFormat="1" ht="22.5" customHeight="1">
      <c r="A23" s="37" t="s">
        <v>56</v>
      </c>
      <c r="B23" s="38" t="s">
        <v>36</v>
      </c>
      <c r="C23" s="39" t="s">
        <v>40</v>
      </c>
      <c r="D23" s="177" t="s">
        <v>57</v>
      </c>
      <c r="E23" s="186"/>
      <c r="F23" s="186"/>
      <c r="G23" s="187"/>
      <c r="H23" s="40">
        <v>224800</v>
      </c>
      <c r="I23" s="41">
        <v>224962.91</v>
      </c>
      <c r="J23" s="42">
        <v>0</v>
      </c>
      <c r="K23" s="43" t="str">
        <f>C23 &amp; D23 &amp; G23</f>
        <v>04811201040010000120</v>
      </c>
      <c r="L23" s="44" t="s">
        <v>58</v>
      </c>
    </row>
    <row r="24" spans="1:12" s="45" customFormat="1" ht="12.75" customHeight="1">
      <c r="A24" s="46" t="s">
        <v>59</v>
      </c>
      <c r="B24" s="47" t="s">
        <v>36</v>
      </c>
      <c r="C24" s="48" t="s">
        <v>40</v>
      </c>
      <c r="D24" s="178" t="s">
        <v>60</v>
      </c>
      <c r="E24" s="188"/>
      <c r="F24" s="188"/>
      <c r="G24" s="189"/>
      <c r="H24" s="49">
        <v>223500</v>
      </c>
      <c r="I24" s="50">
        <v>223638.37</v>
      </c>
      <c r="J24" s="51">
        <f t="shared" si="0"/>
        <v>0</v>
      </c>
      <c r="K24" s="52" t="str">
        <f t="shared" si="1"/>
        <v>04811201041010000120</v>
      </c>
      <c r="L24" s="53" t="str">
        <f t="shared" si="2"/>
        <v>04811201041010000120</v>
      </c>
    </row>
    <row r="25" spans="1:12" s="45" customFormat="1" ht="12.75" customHeight="1">
      <c r="A25" s="46" t="s">
        <v>61</v>
      </c>
      <c r="B25" s="47" t="s">
        <v>36</v>
      </c>
      <c r="C25" s="48" t="s">
        <v>40</v>
      </c>
      <c r="D25" s="178" t="s">
        <v>62</v>
      </c>
      <c r="E25" s="188"/>
      <c r="F25" s="188"/>
      <c r="G25" s="189"/>
      <c r="H25" s="49">
        <v>1300</v>
      </c>
      <c r="I25" s="50">
        <v>1324.54</v>
      </c>
      <c r="J25" s="51">
        <f t="shared" si="0"/>
        <v>0</v>
      </c>
      <c r="K25" s="52" t="str">
        <f t="shared" si="1"/>
        <v>04811201042010000120</v>
      </c>
      <c r="L25" s="53" t="str">
        <f t="shared" si="2"/>
        <v>04811201042010000120</v>
      </c>
    </row>
    <row r="26" spans="1:12" s="45" customFormat="1" ht="12.75" customHeight="1">
      <c r="A26" s="37" t="s">
        <v>63</v>
      </c>
      <c r="B26" s="38" t="s">
        <v>36</v>
      </c>
      <c r="C26" s="39" t="s">
        <v>64</v>
      </c>
      <c r="D26" s="177" t="s">
        <v>41</v>
      </c>
      <c r="E26" s="186"/>
      <c r="F26" s="186"/>
      <c r="G26" s="187"/>
      <c r="H26" s="40">
        <v>1727800</v>
      </c>
      <c r="I26" s="41">
        <v>1796344.73</v>
      </c>
      <c r="J26" s="42">
        <v>0</v>
      </c>
      <c r="K26" s="43" t="str">
        <f>C26 &amp; D26 &amp; G26</f>
        <v>07600000000000000000</v>
      </c>
      <c r="L26" s="44" t="s">
        <v>65</v>
      </c>
    </row>
    <row r="27" spans="1:12" s="45" customFormat="1" ht="12.75" customHeight="1">
      <c r="A27" s="37" t="s">
        <v>43</v>
      </c>
      <c r="B27" s="38" t="s">
        <v>36</v>
      </c>
      <c r="C27" s="39" t="s">
        <v>64</v>
      </c>
      <c r="D27" s="177" t="s">
        <v>44</v>
      </c>
      <c r="E27" s="186"/>
      <c r="F27" s="186"/>
      <c r="G27" s="187"/>
      <c r="H27" s="40">
        <v>1727800</v>
      </c>
      <c r="I27" s="41">
        <v>1796344.73</v>
      </c>
      <c r="J27" s="42">
        <v>0</v>
      </c>
      <c r="K27" s="43" t="str">
        <f>C27 &amp; D27 &amp; G27</f>
        <v>07610000000000000000</v>
      </c>
      <c r="L27" s="44" t="s">
        <v>66</v>
      </c>
    </row>
    <row r="28" spans="1:12" s="45" customFormat="1" ht="12.75" customHeight="1">
      <c r="A28" s="37" t="s">
        <v>67</v>
      </c>
      <c r="B28" s="38" t="s">
        <v>36</v>
      </c>
      <c r="C28" s="39" t="s">
        <v>64</v>
      </c>
      <c r="D28" s="177" t="s">
        <v>68</v>
      </c>
      <c r="E28" s="186"/>
      <c r="F28" s="186"/>
      <c r="G28" s="187"/>
      <c r="H28" s="40">
        <v>1727800</v>
      </c>
      <c r="I28" s="41">
        <v>1796344.73</v>
      </c>
      <c r="J28" s="42">
        <v>0</v>
      </c>
      <c r="K28" s="43" t="str">
        <f>C28 &amp; D28 &amp; G28</f>
        <v>07611600000000000000</v>
      </c>
      <c r="L28" s="44" t="s">
        <v>69</v>
      </c>
    </row>
    <row r="29" spans="1:12" s="45" customFormat="1" ht="90" customHeight="1">
      <c r="A29" s="37" t="s">
        <v>70</v>
      </c>
      <c r="B29" s="38" t="s">
        <v>36</v>
      </c>
      <c r="C29" s="39" t="s">
        <v>64</v>
      </c>
      <c r="D29" s="177" t="s">
        <v>71</v>
      </c>
      <c r="E29" s="186"/>
      <c r="F29" s="186"/>
      <c r="G29" s="187"/>
      <c r="H29" s="40">
        <v>140000</v>
      </c>
      <c r="I29" s="41">
        <v>174722.76</v>
      </c>
      <c r="J29" s="42">
        <v>0</v>
      </c>
      <c r="K29" s="43" t="str">
        <f>C29 &amp; D29 &amp; G29</f>
        <v>07611625000000000140</v>
      </c>
      <c r="L29" s="44" t="s">
        <v>72</v>
      </c>
    </row>
    <row r="30" spans="1:12" s="45" customFormat="1" ht="33.75" customHeight="1">
      <c r="A30" s="46" t="s">
        <v>73</v>
      </c>
      <c r="B30" s="47" t="s">
        <v>36</v>
      </c>
      <c r="C30" s="48" t="s">
        <v>64</v>
      </c>
      <c r="D30" s="178" t="s">
        <v>74</v>
      </c>
      <c r="E30" s="188"/>
      <c r="F30" s="188"/>
      <c r="G30" s="189"/>
      <c r="H30" s="49">
        <v>140000</v>
      </c>
      <c r="I30" s="50">
        <v>174722.76</v>
      </c>
      <c r="J30" s="51">
        <f t="shared" si="0"/>
        <v>0</v>
      </c>
      <c r="K30" s="52" t="str">
        <f t="shared" si="1"/>
        <v>07611625030010000140</v>
      </c>
      <c r="L30" s="53" t="str">
        <f t="shared" si="2"/>
        <v>07611625030010000140</v>
      </c>
    </row>
    <row r="31" spans="1:12" s="45" customFormat="1" ht="22.5" customHeight="1">
      <c r="A31" s="37" t="s">
        <v>75</v>
      </c>
      <c r="B31" s="38" t="s">
        <v>36</v>
      </c>
      <c r="C31" s="39" t="s">
        <v>64</v>
      </c>
      <c r="D31" s="177" t="s">
        <v>76</v>
      </c>
      <c r="E31" s="186"/>
      <c r="F31" s="186"/>
      <c r="G31" s="187"/>
      <c r="H31" s="40">
        <v>1215300</v>
      </c>
      <c r="I31" s="41">
        <v>1230022</v>
      </c>
      <c r="J31" s="42">
        <v>0</v>
      </c>
      <c r="K31" s="43" t="str">
        <f>C31 &amp; D31 &amp; G31</f>
        <v>07611635000000000140</v>
      </c>
      <c r="L31" s="44" t="s">
        <v>77</v>
      </c>
    </row>
    <row r="32" spans="1:12" s="45" customFormat="1" ht="33.75" customHeight="1">
      <c r="A32" s="46" t="s">
        <v>78</v>
      </c>
      <c r="B32" s="47" t="s">
        <v>36</v>
      </c>
      <c r="C32" s="48" t="s">
        <v>64</v>
      </c>
      <c r="D32" s="178" t="s">
        <v>79</v>
      </c>
      <c r="E32" s="188"/>
      <c r="F32" s="188"/>
      <c r="G32" s="189"/>
      <c r="H32" s="49">
        <v>1215300</v>
      </c>
      <c r="I32" s="50">
        <v>1230022</v>
      </c>
      <c r="J32" s="51">
        <f t="shared" si="0"/>
        <v>0</v>
      </c>
      <c r="K32" s="52" t="str">
        <f t="shared" si="1"/>
        <v>07611635030050000140</v>
      </c>
      <c r="L32" s="53" t="str">
        <f t="shared" si="2"/>
        <v>07611635030050000140</v>
      </c>
    </row>
    <row r="33" spans="1:12" s="45" customFormat="1" ht="22.5" customHeight="1">
      <c r="A33" s="37" t="s">
        <v>80</v>
      </c>
      <c r="B33" s="38" t="s">
        <v>36</v>
      </c>
      <c r="C33" s="39" t="s">
        <v>64</v>
      </c>
      <c r="D33" s="177" t="s">
        <v>81</v>
      </c>
      <c r="E33" s="186"/>
      <c r="F33" s="186"/>
      <c r="G33" s="187"/>
      <c r="H33" s="40">
        <v>372500</v>
      </c>
      <c r="I33" s="41">
        <v>391599.97</v>
      </c>
      <c r="J33" s="42">
        <v>0</v>
      </c>
      <c r="K33" s="43" t="str">
        <f>C33 &amp; D33 &amp; G33</f>
        <v>07611690000000000140</v>
      </c>
      <c r="L33" s="44" t="s">
        <v>82</v>
      </c>
    </row>
    <row r="34" spans="1:12" s="45" customFormat="1" ht="33.75" customHeight="1">
      <c r="A34" s="46" t="s">
        <v>83</v>
      </c>
      <c r="B34" s="47" t="s">
        <v>36</v>
      </c>
      <c r="C34" s="48" t="s">
        <v>64</v>
      </c>
      <c r="D34" s="178" t="s">
        <v>84</v>
      </c>
      <c r="E34" s="188"/>
      <c r="F34" s="188"/>
      <c r="G34" s="189"/>
      <c r="H34" s="49">
        <v>372500</v>
      </c>
      <c r="I34" s="50">
        <v>391599.97</v>
      </c>
      <c r="J34" s="51">
        <f t="shared" si="0"/>
        <v>0</v>
      </c>
      <c r="K34" s="52" t="str">
        <f t="shared" si="1"/>
        <v>07611690050050000140</v>
      </c>
      <c r="L34" s="53" t="str">
        <f t="shared" si="2"/>
        <v>07611690050050000140</v>
      </c>
    </row>
    <row r="35" spans="1:12" s="45" customFormat="1" ht="12.75" customHeight="1">
      <c r="A35" s="37" t="s">
        <v>85</v>
      </c>
      <c r="B35" s="38" t="s">
        <v>36</v>
      </c>
      <c r="C35" s="39" t="s">
        <v>86</v>
      </c>
      <c r="D35" s="177" t="s">
        <v>41</v>
      </c>
      <c r="E35" s="186"/>
      <c r="F35" s="186"/>
      <c r="G35" s="187"/>
      <c r="H35" s="40">
        <v>16751000</v>
      </c>
      <c r="I35" s="41">
        <v>13849819.289999999</v>
      </c>
      <c r="J35" s="42">
        <v>2906808.98</v>
      </c>
      <c r="K35" s="43" t="str">
        <f>C35 &amp; D35 &amp; G35</f>
        <v>10000000000000000000</v>
      </c>
      <c r="L35" s="44" t="s">
        <v>87</v>
      </c>
    </row>
    <row r="36" spans="1:12" s="45" customFormat="1" ht="12.75" customHeight="1">
      <c r="A36" s="37" t="s">
        <v>43</v>
      </c>
      <c r="B36" s="38" t="s">
        <v>36</v>
      </c>
      <c r="C36" s="39" t="s">
        <v>86</v>
      </c>
      <c r="D36" s="177" t="s">
        <v>44</v>
      </c>
      <c r="E36" s="186"/>
      <c r="F36" s="186"/>
      <c r="G36" s="187"/>
      <c r="H36" s="40">
        <v>16751000</v>
      </c>
      <c r="I36" s="41">
        <v>13849819.289999999</v>
      </c>
      <c r="J36" s="42">
        <v>2906808.98</v>
      </c>
      <c r="K36" s="43" t="str">
        <f>C36 &amp; D36 &amp; G36</f>
        <v>10010000000000000000</v>
      </c>
      <c r="L36" s="44" t="s">
        <v>88</v>
      </c>
    </row>
    <row r="37" spans="1:12" s="45" customFormat="1" ht="22.5" customHeight="1">
      <c r="A37" s="37" t="s">
        <v>89</v>
      </c>
      <c r="B37" s="38" t="s">
        <v>36</v>
      </c>
      <c r="C37" s="39" t="s">
        <v>86</v>
      </c>
      <c r="D37" s="177" t="s">
        <v>90</v>
      </c>
      <c r="E37" s="186"/>
      <c r="F37" s="186"/>
      <c r="G37" s="187"/>
      <c r="H37" s="40">
        <v>16751000</v>
      </c>
      <c r="I37" s="41">
        <v>13849819.289999999</v>
      </c>
      <c r="J37" s="42">
        <v>2906808.98</v>
      </c>
      <c r="K37" s="43" t="str">
        <f>C37 &amp; D37 &amp; G37</f>
        <v>10010300000000000000</v>
      </c>
      <c r="L37" s="44" t="s">
        <v>91</v>
      </c>
    </row>
    <row r="38" spans="1:12" s="45" customFormat="1" ht="22.5" customHeight="1">
      <c r="A38" s="37" t="s">
        <v>92</v>
      </c>
      <c r="B38" s="38" t="s">
        <v>36</v>
      </c>
      <c r="C38" s="39" t="s">
        <v>86</v>
      </c>
      <c r="D38" s="177" t="s">
        <v>93</v>
      </c>
      <c r="E38" s="186"/>
      <c r="F38" s="186"/>
      <c r="G38" s="187"/>
      <c r="H38" s="40">
        <v>16751000</v>
      </c>
      <c r="I38" s="41">
        <v>13849819.289999999</v>
      </c>
      <c r="J38" s="42">
        <v>2906808.98</v>
      </c>
      <c r="K38" s="43" t="str">
        <f>C38 &amp; D38 &amp; G38</f>
        <v>10010302000010000110</v>
      </c>
      <c r="L38" s="44" t="s">
        <v>94</v>
      </c>
    </row>
    <row r="39" spans="1:12" s="45" customFormat="1" ht="56.25" customHeight="1">
      <c r="A39" s="37" t="s">
        <v>95</v>
      </c>
      <c r="B39" s="38" t="s">
        <v>36</v>
      </c>
      <c r="C39" s="39" t="s">
        <v>86</v>
      </c>
      <c r="D39" s="177" t="s">
        <v>96</v>
      </c>
      <c r="E39" s="186"/>
      <c r="F39" s="186"/>
      <c r="G39" s="187"/>
      <c r="H39" s="40">
        <v>7651100</v>
      </c>
      <c r="I39" s="41">
        <v>6276645.6399999997</v>
      </c>
      <c r="J39" s="42">
        <v>1374454.36</v>
      </c>
      <c r="K39" s="43" t="str">
        <f>C39 &amp; D39 &amp; G39</f>
        <v>10010302230010000110</v>
      </c>
      <c r="L39" s="44" t="s">
        <v>97</v>
      </c>
    </row>
    <row r="40" spans="1:12" s="45" customFormat="1" ht="90" customHeight="1">
      <c r="A40" s="46" t="s">
        <v>98</v>
      </c>
      <c r="B40" s="47" t="s">
        <v>36</v>
      </c>
      <c r="C40" s="48" t="s">
        <v>86</v>
      </c>
      <c r="D40" s="178" t="s">
        <v>99</v>
      </c>
      <c r="E40" s="188"/>
      <c r="F40" s="188"/>
      <c r="G40" s="189"/>
      <c r="H40" s="49">
        <v>7651100</v>
      </c>
      <c r="I40" s="50">
        <v>6276645.6399999997</v>
      </c>
      <c r="J40" s="51">
        <f t="shared" si="0"/>
        <v>1374454.3600000003</v>
      </c>
      <c r="K40" s="52" t="str">
        <f t="shared" si="1"/>
        <v>10010302231010000110</v>
      </c>
      <c r="L40" s="53" t="str">
        <f t="shared" si="2"/>
        <v>10010302231010000110</v>
      </c>
    </row>
    <row r="41" spans="1:12" s="45" customFormat="1" ht="78.75" customHeight="1">
      <c r="A41" s="37" t="s">
        <v>100</v>
      </c>
      <c r="B41" s="38" t="s">
        <v>36</v>
      </c>
      <c r="C41" s="39" t="s">
        <v>86</v>
      </c>
      <c r="D41" s="177" t="s">
        <v>101</v>
      </c>
      <c r="E41" s="186"/>
      <c r="F41" s="186"/>
      <c r="G41" s="187"/>
      <c r="H41" s="40">
        <v>41300</v>
      </c>
      <c r="I41" s="41">
        <v>46928.27</v>
      </c>
      <c r="J41" s="42">
        <v>0</v>
      </c>
      <c r="K41" s="43" t="str">
        <f>C41 &amp; D41 &amp; G41</f>
        <v>10010302240010000110</v>
      </c>
      <c r="L41" s="44" t="s">
        <v>102</v>
      </c>
    </row>
    <row r="42" spans="1:12" s="45" customFormat="1" ht="101.25" customHeight="1">
      <c r="A42" s="46" t="s">
        <v>103</v>
      </c>
      <c r="B42" s="47" t="s">
        <v>36</v>
      </c>
      <c r="C42" s="48" t="s">
        <v>86</v>
      </c>
      <c r="D42" s="178" t="s">
        <v>104</v>
      </c>
      <c r="E42" s="188"/>
      <c r="F42" s="188"/>
      <c r="G42" s="189"/>
      <c r="H42" s="49">
        <v>41300</v>
      </c>
      <c r="I42" s="50">
        <v>46928.27</v>
      </c>
      <c r="J42" s="51">
        <f t="shared" si="0"/>
        <v>0</v>
      </c>
      <c r="K42" s="52" t="str">
        <f t="shared" si="1"/>
        <v>10010302241010000110</v>
      </c>
      <c r="L42" s="53" t="str">
        <f t="shared" si="2"/>
        <v>10010302241010000110</v>
      </c>
    </row>
    <row r="43" spans="1:12" s="45" customFormat="1" ht="56.25" customHeight="1">
      <c r="A43" s="37" t="s">
        <v>105</v>
      </c>
      <c r="B43" s="38" t="s">
        <v>36</v>
      </c>
      <c r="C43" s="39" t="s">
        <v>86</v>
      </c>
      <c r="D43" s="177" t="s">
        <v>106</v>
      </c>
      <c r="E43" s="186"/>
      <c r="F43" s="186"/>
      <c r="G43" s="187"/>
      <c r="H43" s="40">
        <v>10248700</v>
      </c>
      <c r="I43" s="41">
        <v>8533873.75</v>
      </c>
      <c r="J43" s="42">
        <v>1714826.25</v>
      </c>
      <c r="K43" s="43" t="str">
        <f>C43 &amp; D43 &amp; G43</f>
        <v>10010302250010000110</v>
      </c>
      <c r="L43" s="44" t="s">
        <v>107</v>
      </c>
    </row>
    <row r="44" spans="1:12" s="45" customFormat="1" ht="90" customHeight="1">
      <c r="A44" s="46" t="s">
        <v>108</v>
      </c>
      <c r="B44" s="47" t="s">
        <v>36</v>
      </c>
      <c r="C44" s="48" t="s">
        <v>86</v>
      </c>
      <c r="D44" s="178" t="s">
        <v>109</v>
      </c>
      <c r="E44" s="188"/>
      <c r="F44" s="188"/>
      <c r="G44" s="189"/>
      <c r="H44" s="49">
        <v>10248700</v>
      </c>
      <c r="I44" s="50">
        <v>8533873.75</v>
      </c>
      <c r="J44" s="51">
        <f t="shared" si="0"/>
        <v>1714826.25</v>
      </c>
      <c r="K44" s="52" t="str">
        <f t="shared" si="1"/>
        <v>10010302251010000110</v>
      </c>
      <c r="L44" s="53" t="str">
        <f t="shared" si="2"/>
        <v>10010302251010000110</v>
      </c>
    </row>
    <row r="45" spans="1:12" s="45" customFormat="1" ht="56.25" customHeight="1">
      <c r="A45" s="37" t="s">
        <v>110</v>
      </c>
      <c r="B45" s="38" t="s">
        <v>36</v>
      </c>
      <c r="C45" s="39" t="s">
        <v>86</v>
      </c>
      <c r="D45" s="177" t="s">
        <v>111</v>
      </c>
      <c r="E45" s="186"/>
      <c r="F45" s="186"/>
      <c r="G45" s="187"/>
      <c r="H45" s="40">
        <v>-1190100</v>
      </c>
      <c r="I45" s="41">
        <v>-1007628.37</v>
      </c>
      <c r="J45" s="42">
        <v>-182471.63</v>
      </c>
      <c r="K45" s="43" t="str">
        <f>C45 &amp; D45 &amp; G45</f>
        <v>10010302260010000110</v>
      </c>
      <c r="L45" s="44" t="s">
        <v>112</v>
      </c>
    </row>
    <row r="46" spans="1:12" s="45" customFormat="1" ht="90" customHeight="1">
      <c r="A46" s="46" t="s">
        <v>113</v>
      </c>
      <c r="B46" s="47" t="s">
        <v>36</v>
      </c>
      <c r="C46" s="48" t="s">
        <v>86</v>
      </c>
      <c r="D46" s="178" t="s">
        <v>114</v>
      </c>
      <c r="E46" s="188"/>
      <c r="F46" s="188"/>
      <c r="G46" s="189"/>
      <c r="H46" s="49">
        <v>-1190100</v>
      </c>
      <c r="I46" s="50">
        <v>-1007628.37</v>
      </c>
      <c r="J46" s="51">
        <f t="shared" si="0"/>
        <v>-182471.63</v>
      </c>
      <c r="K46" s="52" t="str">
        <f t="shared" si="1"/>
        <v>10010302261010000110</v>
      </c>
      <c r="L46" s="53" t="str">
        <f t="shared" si="2"/>
        <v>10010302261010000110</v>
      </c>
    </row>
    <row r="47" spans="1:12" s="45" customFormat="1" ht="12.75" customHeight="1">
      <c r="A47" s="37" t="s">
        <v>115</v>
      </c>
      <c r="B47" s="38" t="s">
        <v>36</v>
      </c>
      <c r="C47" s="39" t="s">
        <v>116</v>
      </c>
      <c r="D47" s="177" t="s">
        <v>41</v>
      </c>
      <c r="E47" s="186"/>
      <c r="F47" s="186"/>
      <c r="G47" s="187"/>
      <c r="H47" s="40">
        <v>1000</v>
      </c>
      <c r="I47" s="41">
        <v>970</v>
      </c>
      <c r="J47" s="42">
        <v>30</v>
      </c>
      <c r="K47" s="43" t="str">
        <f>C47 &amp; D47 &amp; G47</f>
        <v>16100000000000000000</v>
      </c>
      <c r="L47" s="44" t="s">
        <v>117</v>
      </c>
    </row>
    <row r="48" spans="1:12" s="45" customFormat="1" ht="12.75" customHeight="1">
      <c r="A48" s="37" t="s">
        <v>43</v>
      </c>
      <c r="B48" s="38" t="s">
        <v>36</v>
      </c>
      <c r="C48" s="39" t="s">
        <v>116</v>
      </c>
      <c r="D48" s="177" t="s">
        <v>44</v>
      </c>
      <c r="E48" s="186"/>
      <c r="F48" s="186"/>
      <c r="G48" s="187"/>
      <c r="H48" s="40">
        <v>1000</v>
      </c>
      <c r="I48" s="41">
        <v>970</v>
      </c>
      <c r="J48" s="42">
        <v>30</v>
      </c>
      <c r="K48" s="43" t="str">
        <f>C48 &amp; D48 &amp; G48</f>
        <v>16110000000000000000</v>
      </c>
      <c r="L48" s="44" t="s">
        <v>118</v>
      </c>
    </row>
    <row r="49" spans="1:12" s="45" customFormat="1" ht="12.75" customHeight="1">
      <c r="A49" s="37" t="s">
        <v>67</v>
      </c>
      <c r="B49" s="38" t="s">
        <v>36</v>
      </c>
      <c r="C49" s="39" t="s">
        <v>116</v>
      </c>
      <c r="D49" s="177" t="s">
        <v>68</v>
      </c>
      <c r="E49" s="186"/>
      <c r="F49" s="186"/>
      <c r="G49" s="187"/>
      <c r="H49" s="40">
        <v>1000</v>
      </c>
      <c r="I49" s="41">
        <v>970</v>
      </c>
      <c r="J49" s="42">
        <v>30</v>
      </c>
      <c r="K49" s="43" t="str">
        <f>C49 &amp; D49 &amp; G49</f>
        <v>16111600000000000000</v>
      </c>
      <c r="L49" s="44" t="s">
        <v>119</v>
      </c>
    </row>
    <row r="50" spans="1:12" s="45" customFormat="1" ht="45" customHeight="1">
      <c r="A50" s="37" t="s">
        <v>120</v>
      </c>
      <c r="B50" s="38" t="s">
        <v>36</v>
      </c>
      <c r="C50" s="39" t="s">
        <v>116</v>
      </c>
      <c r="D50" s="177" t="s">
        <v>121</v>
      </c>
      <c r="E50" s="186"/>
      <c r="F50" s="186"/>
      <c r="G50" s="187"/>
      <c r="H50" s="40">
        <v>1000</v>
      </c>
      <c r="I50" s="41">
        <v>970</v>
      </c>
      <c r="J50" s="42">
        <v>30</v>
      </c>
      <c r="K50" s="43" t="str">
        <f>C50 &amp; D50 &amp; G50</f>
        <v>16111633000000000140</v>
      </c>
      <c r="L50" s="44" t="s">
        <v>122</v>
      </c>
    </row>
    <row r="51" spans="1:12" s="45" customFormat="1" ht="56.25" customHeight="1">
      <c r="A51" s="46" t="s">
        <v>123</v>
      </c>
      <c r="B51" s="47" t="s">
        <v>36</v>
      </c>
      <c r="C51" s="48" t="s">
        <v>116</v>
      </c>
      <c r="D51" s="178" t="s">
        <v>124</v>
      </c>
      <c r="E51" s="188"/>
      <c r="F51" s="188"/>
      <c r="G51" s="189"/>
      <c r="H51" s="49">
        <v>1000</v>
      </c>
      <c r="I51" s="50">
        <v>970</v>
      </c>
      <c r="J51" s="51">
        <f t="shared" si="0"/>
        <v>30</v>
      </c>
      <c r="K51" s="52" t="str">
        <f t="shared" si="1"/>
        <v>16111633050050000140</v>
      </c>
      <c r="L51" s="53" t="str">
        <f t="shared" si="2"/>
        <v>16111633050050000140</v>
      </c>
    </row>
    <row r="52" spans="1:12" s="45" customFormat="1" ht="33.75" customHeight="1">
      <c r="A52" s="37" t="s">
        <v>125</v>
      </c>
      <c r="B52" s="38" t="s">
        <v>36</v>
      </c>
      <c r="C52" s="39" t="s">
        <v>126</v>
      </c>
      <c r="D52" s="177" t="s">
        <v>41</v>
      </c>
      <c r="E52" s="186"/>
      <c r="F52" s="186"/>
      <c r="G52" s="187"/>
      <c r="H52" s="40">
        <v>64700</v>
      </c>
      <c r="I52" s="41">
        <v>56400</v>
      </c>
      <c r="J52" s="42">
        <v>8300</v>
      </c>
      <c r="K52" s="43" t="str">
        <f>C52 &amp; D52 &amp; G52</f>
        <v>17700000000000000000</v>
      </c>
      <c r="L52" s="44" t="s">
        <v>127</v>
      </c>
    </row>
    <row r="53" spans="1:12" s="45" customFormat="1" ht="12.75" customHeight="1">
      <c r="A53" s="37" t="s">
        <v>43</v>
      </c>
      <c r="B53" s="38" t="s">
        <v>36</v>
      </c>
      <c r="C53" s="39" t="s">
        <v>126</v>
      </c>
      <c r="D53" s="177" t="s">
        <v>44</v>
      </c>
      <c r="E53" s="186"/>
      <c r="F53" s="186"/>
      <c r="G53" s="187"/>
      <c r="H53" s="40">
        <v>64700</v>
      </c>
      <c r="I53" s="41">
        <v>56400</v>
      </c>
      <c r="J53" s="42">
        <v>8300</v>
      </c>
      <c r="K53" s="43" t="str">
        <f>C53 &amp; D53 &amp; G53</f>
        <v>17710000000000000000</v>
      </c>
      <c r="L53" s="44" t="s">
        <v>128</v>
      </c>
    </row>
    <row r="54" spans="1:12" s="45" customFormat="1" ht="12.75" customHeight="1">
      <c r="A54" s="37" t="s">
        <v>67</v>
      </c>
      <c r="B54" s="38" t="s">
        <v>36</v>
      </c>
      <c r="C54" s="39" t="s">
        <v>126</v>
      </c>
      <c r="D54" s="177" t="s">
        <v>68</v>
      </c>
      <c r="E54" s="186"/>
      <c r="F54" s="186"/>
      <c r="G54" s="187"/>
      <c r="H54" s="40">
        <v>64700</v>
      </c>
      <c r="I54" s="41">
        <v>56400</v>
      </c>
      <c r="J54" s="42">
        <v>8300</v>
      </c>
      <c r="K54" s="43" t="str">
        <f>C54 &amp; D54 &amp; G54</f>
        <v>17711600000000000000</v>
      </c>
      <c r="L54" s="44" t="s">
        <v>129</v>
      </c>
    </row>
    <row r="55" spans="1:12" s="45" customFormat="1" ht="22.5" customHeight="1">
      <c r="A55" s="37" t="s">
        <v>80</v>
      </c>
      <c r="B55" s="38" t="s">
        <v>36</v>
      </c>
      <c r="C55" s="39" t="s">
        <v>126</v>
      </c>
      <c r="D55" s="177" t="s">
        <v>81</v>
      </c>
      <c r="E55" s="186"/>
      <c r="F55" s="186"/>
      <c r="G55" s="187"/>
      <c r="H55" s="40">
        <v>64700</v>
      </c>
      <c r="I55" s="41">
        <v>56400</v>
      </c>
      <c r="J55" s="42">
        <v>8300</v>
      </c>
      <c r="K55" s="43" t="str">
        <f>C55 &amp; D55 &amp; G55</f>
        <v>17711690000000000140</v>
      </c>
      <c r="L55" s="44" t="s">
        <v>130</v>
      </c>
    </row>
    <row r="56" spans="1:12" s="45" customFormat="1" ht="33.75" customHeight="1">
      <c r="A56" s="46" t="s">
        <v>83</v>
      </c>
      <c r="B56" s="47" t="s">
        <v>36</v>
      </c>
      <c r="C56" s="48" t="s">
        <v>126</v>
      </c>
      <c r="D56" s="178" t="s">
        <v>84</v>
      </c>
      <c r="E56" s="188"/>
      <c r="F56" s="188"/>
      <c r="G56" s="189"/>
      <c r="H56" s="49">
        <v>64700</v>
      </c>
      <c r="I56" s="50">
        <v>56400</v>
      </c>
      <c r="J56" s="51">
        <f t="shared" si="0"/>
        <v>8300</v>
      </c>
      <c r="K56" s="52" t="str">
        <f t="shared" si="1"/>
        <v>17711690050050000140</v>
      </c>
      <c r="L56" s="53" t="str">
        <f t="shared" si="2"/>
        <v>17711690050050000140</v>
      </c>
    </row>
    <row r="57" spans="1:12" s="45" customFormat="1" ht="12.75" customHeight="1">
      <c r="A57" s="37" t="s">
        <v>131</v>
      </c>
      <c r="B57" s="38" t="s">
        <v>36</v>
      </c>
      <c r="C57" s="39" t="s">
        <v>132</v>
      </c>
      <c r="D57" s="177" t="s">
        <v>41</v>
      </c>
      <c r="E57" s="186"/>
      <c r="F57" s="186"/>
      <c r="G57" s="187"/>
      <c r="H57" s="40">
        <v>100705100</v>
      </c>
      <c r="I57" s="41">
        <v>76970818.599999994</v>
      </c>
      <c r="J57" s="42">
        <v>24062307.300000001</v>
      </c>
      <c r="K57" s="43" t="str">
        <f>C57 &amp; D57 &amp; G57</f>
        <v>18200000000000000000</v>
      </c>
      <c r="L57" s="44" t="s">
        <v>133</v>
      </c>
    </row>
    <row r="58" spans="1:12" s="45" customFormat="1" ht="12.75" customHeight="1">
      <c r="A58" s="37" t="s">
        <v>43</v>
      </c>
      <c r="B58" s="38" t="s">
        <v>36</v>
      </c>
      <c r="C58" s="39" t="s">
        <v>132</v>
      </c>
      <c r="D58" s="177" t="s">
        <v>44</v>
      </c>
      <c r="E58" s="186"/>
      <c r="F58" s="186"/>
      <c r="G58" s="187"/>
      <c r="H58" s="40">
        <v>100705100</v>
      </c>
      <c r="I58" s="41">
        <v>76970818.599999994</v>
      </c>
      <c r="J58" s="42">
        <v>24062307.300000001</v>
      </c>
      <c r="K58" s="43" t="str">
        <f>C58 &amp; D58 &amp; G58</f>
        <v>18210000000000000000</v>
      </c>
      <c r="L58" s="44" t="s">
        <v>134</v>
      </c>
    </row>
    <row r="59" spans="1:12" s="45" customFormat="1" ht="12.75" customHeight="1">
      <c r="A59" s="37" t="s">
        <v>135</v>
      </c>
      <c r="B59" s="38" t="s">
        <v>36</v>
      </c>
      <c r="C59" s="39" t="s">
        <v>132</v>
      </c>
      <c r="D59" s="177" t="s">
        <v>136</v>
      </c>
      <c r="E59" s="186"/>
      <c r="F59" s="186"/>
      <c r="G59" s="187"/>
      <c r="H59" s="40">
        <v>88144100</v>
      </c>
      <c r="I59" s="41">
        <v>64763536.32</v>
      </c>
      <c r="J59" s="42">
        <v>23696383.02</v>
      </c>
      <c r="K59" s="43" t="str">
        <f>C59 &amp; D59 &amp; G59</f>
        <v>18210100000000000000</v>
      </c>
      <c r="L59" s="44" t="s">
        <v>137</v>
      </c>
    </row>
    <row r="60" spans="1:12" s="45" customFormat="1" ht="12.75" customHeight="1">
      <c r="A60" s="37" t="s">
        <v>138</v>
      </c>
      <c r="B60" s="38" t="s">
        <v>36</v>
      </c>
      <c r="C60" s="39" t="s">
        <v>132</v>
      </c>
      <c r="D60" s="177" t="s">
        <v>139</v>
      </c>
      <c r="E60" s="186"/>
      <c r="F60" s="186"/>
      <c r="G60" s="187"/>
      <c r="H60" s="40">
        <v>88144100</v>
      </c>
      <c r="I60" s="41">
        <v>64763536.32</v>
      </c>
      <c r="J60" s="42">
        <v>23696383.02</v>
      </c>
      <c r="K60" s="43" t="str">
        <f>C60 &amp; D60 &amp; G60</f>
        <v>18210102000010000110</v>
      </c>
      <c r="L60" s="44" t="s">
        <v>140</v>
      </c>
    </row>
    <row r="61" spans="1:12" s="45" customFormat="1" ht="56.25" customHeight="1">
      <c r="A61" s="46" t="s">
        <v>141</v>
      </c>
      <c r="B61" s="47" t="s">
        <v>36</v>
      </c>
      <c r="C61" s="48" t="s">
        <v>132</v>
      </c>
      <c r="D61" s="178" t="s">
        <v>142</v>
      </c>
      <c r="E61" s="188"/>
      <c r="F61" s="188"/>
      <c r="G61" s="189"/>
      <c r="H61" s="49">
        <v>86355800</v>
      </c>
      <c r="I61" s="50">
        <v>62659416.979999997</v>
      </c>
      <c r="J61" s="51">
        <f t="shared" si="0"/>
        <v>23696383.020000003</v>
      </c>
      <c r="K61" s="52" t="str">
        <f t="shared" si="1"/>
        <v>18210102010010000110</v>
      </c>
      <c r="L61" s="53" t="str">
        <f t="shared" si="2"/>
        <v>18210102010010000110</v>
      </c>
    </row>
    <row r="62" spans="1:12" s="45" customFormat="1" ht="90" customHeight="1">
      <c r="A62" s="46" t="s">
        <v>143</v>
      </c>
      <c r="B62" s="47" t="s">
        <v>36</v>
      </c>
      <c r="C62" s="48" t="s">
        <v>132</v>
      </c>
      <c r="D62" s="178" t="s">
        <v>144</v>
      </c>
      <c r="E62" s="188"/>
      <c r="F62" s="188"/>
      <c r="G62" s="189"/>
      <c r="H62" s="49">
        <v>466300</v>
      </c>
      <c r="I62" s="50">
        <v>513085.54</v>
      </c>
      <c r="J62" s="51">
        <f t="shared" si="0"/>
        <v>0</v>
      </c>
      <c r="K62" s="52" t="str">
        <f t="shared" si="1"/>
        <v>18210102020010000110</v>
      </c>
      <c r="L62" s="53" t="str">
        <f t="shared" si="2"/>
        <v>18210102020010000110</v>
      </c>
    </row>
    <row r="63" spans="1:12" s="45" customFormat="1" ht="33.75" customHeight="1">
      <c r="A63" s="46" t="s">
        <v>145</v>
      </c>
      <c r="B63" s="47" t="s">
        <v>36</v>
      </c>
      <c r="C63" s="48" t="s">
        <v>132</v>
      </c>
      <c r="D63" s="178" t="s">
        <v>146</v>
      </c>
      <c r="E63" s="188"/>
      <c r="F63" s="188"/>
      <c r="G63" s="189"/>
      <c r="H63" s="49">
        <v>1322000</v>
      </c>
      <c r="I63" s="50">
        <v>1639612.54</v>
      </c>
      <c r="J63" s="51">
        <f t="shared" si="0"/>
        <v>0</v>
      </c>
      <c r="K63" s="52" t="str">
        <f t="shared" si="1"/>
        <v>18210102030010000110</v>
      </c>
      <c r="L63" s="53" t="str">
        <f t="shared" si="2"/>
        <v>18210102030010000110</v>
      </c>
    </row>
    <row r="64" spans="1:12" s="45" customFormat="1" ht="45" customHeight="1">
      <c r="A64" s="46" t="s">
        <v>147</v>
      </c>
      <c r="B64" s="47" t="s">
        <v>36</v>
      </c>
      <c r="C64" s="48" t="s">
        <v>132</v>
      </c>
      <c r="D64" s="178" t="s">
        <v>148</v>
      </c>
      <c r="E64" s="188"/>
      <c r="F64" s="188"/>
      <c r="G64" s="189"/>
      <c r="H64" s="49">
        <v>0</v>
      </c>
      <c r="I64" s="50">
        <v>-48578.74</v>
      </c>
      <c r="J64" s="51">
        <f t="shared" si="0"/>
        <v>0</v>
      </c>
      <c r="K64" s="52" t="str">
        <f t="shared" si="1"/>
        <v>18210102050010000110</v>
      </c>
      <c r="L64" s="53" t="str">
        <f t="shared" si="2"/>
        <v>18210102050010000110</v>
      </c>
    </row>
    <row r="65" spans="1:12" s="45" customFormat="1" ht="12.75" customHeight="1">
      <c r="A65" s="37" t="s">
        <v>149</v>
      </c>
      <c r="B65" s="38" t="s">
        <v>36</v>
      </c>
      <c r="C65" s="39" t="s">
        <v>132</v>
      </c>
      <c r="D65" s="177" t="s">
        <v>150</v>
      </c>
      <c r="E65" s="186"/>
      <c r="F65" s="186"/>
      <c r="G65" s="187"/>
      <c r="H65" s="40">
        <v>12064200</v>
      </c>
      <c r="I65" s="41">
        <v>11866704.449999999</v>
      </c>
      <c r="J65" s="42">
        <v>197495.55</v>
      </c>
      <c r="K65" s="43" t="str">
        <f>C65 &amp; D65 &amp; G65</f>
        <v>18210500000000000000</v>
      </c>
      <c r="L65" s="44" t="s">
        <v>151</v>
      </c>
    </row>
    <row r="66" spans="1:12" s="45" customFormat="1" ht="22.5" customHeight="1">
      <c r="A66" s="37" t="s">
        <v>152</v>
      </c>
      <c r="B66" s="38" t="s">
        <v>36</v>
      </c>
      <c r="C66" s="39" t="s">
        <v>132</v>
      </c>
      <c r="D66" s="177" t="s">
        <v>153</v>
      </c>
      <c r="E66" s="186"/>
      <c r="F66" s="186"/>
      <c r="G66" s="187"/>
      <c r="H66" s="40">
        <v>4175500</v>
      </c>
      <c r="I66" s="41">
        <v>3990201.9</v>
      </c>
      <c r="J66" s="42">
        <v>185298.1</v>
      </c>
      <c r="K66" s="43" t="str">
        <f>C66 &amp; D66 &amp; G66</f>
        <v>18210502000020000110</v>
      </c>
      <c r="L66" s="44" t="s">
        <v>154</v>
      </c>
    </row>
    <row r="67" spans="1:12" s="45" customFormat="1" ht="22.5" customHeight="1">
      <c r="A67" s="46" t="s">
        <v>152</v>
      </c>
      <c r="B67" s="47" t="s">
        <v>36</v>
      </c>
      <c r="C67" s="48" t="s">
        <v>132</v>
      </c>
      <c r="D67" s="178" t="s">
        <v>155</v>
      </c>
      <c r="E67" s="188"/>
      <c r="F67" s="188"/>
      <c r="G67" s="189"/>
      <c r="H67" s="49">
        <v>4175500</v>
      </c>
      <c r="I67" s="50">
        <v>3990201.9</v>
      </c>
      <c r="J67" s="51">
        <f t="shared" si="0"/>
        <v>185298.10000000009</v>
      </c>
      <c r="K67" s="52" t="str">
        <f t="shared" si="1"/>
        <v>18210502010020000110</v>
      </c>
      <c r="L67" s="53" t="str">
        <f t="shared" si="2"/>
        <v>18210502010020000110</v>
      </c>
    </row>
    <row r="68" spans="1:12" s="45" customFormat="1" ht="12.75" customHeight="1">
      <c r="A68" s="37" t="s">
        <v>156</v>
      </c>
      <c r="B68" s="38" t="s">
        <v>36</v>
      </c>
      <c r="C68" s="39" t="s">
        <v>132</v>
      </c>
      <c r="D68" s="177" t="s">
        <v>157</v>
      </c>
      <c r="E68" s="186"/>
      <c r="F68" s="186"/>
      <c r="G68" s="187"/>
      <c r="H68" s="40">
        <v>7854200</v>
      </c>
      <c r="I68" s="41">
        <v>7847351.0199999996</v>
      </c>
      <c r="J68" s="42">
        <v>6848.98</v>
      </c>
      <c r="K68" s="43" t="str">
        <f>C68 &amp; D68 &amp; G68</f>
        <v>18210503000010000110</v>
      </c>
      <c r="L68" s="44" t="s">
        <v>158</v>
      </c>
    </row>
    <row r="69" spans="1:12" s="45" customFormat="1" ht="12.75" customHeight="1">
      <c r="A69" s="46" t="s">
        <v>156</v>
      </c>
      <c r="B69" s="47" t="s">
        <v>36</v>
      </c>
      <c r="C69" s="48" t="s">
        <v>132</v>
      </c>
      <c r="D69" s="178" t="s">
        <v>159</v>
      </c>
      <c r="E69" s="188"/>
      <c r="F69" s="188"/>
      <c r="G69" s="189"/>
      <c r="H69" s="49">
        <v>7854200</v>
      </c>
      <c r="I69" s="50">
        <v>7847351.0199999996</v>
      </c>
      <c r="J69" s="51">
        <f t="shared" si="0"/>
        <v>6848.980000000447</v>
      </c>
      <c r="K69" s="52" t="str">
        <f t="shared" si="1"/>
        <v>18210503010010000110</v>
      </c>
      <c r="L69" s="53" t="str">
        <f t="shared" si="2"/>
        <v>18210503010010000110</v>
      </c>
    </row>
    <row r="70" spans="1:12" s="45" customFormat="1" ht="22.5" customHeight="1">
      <c r="A70" s="37" t="s">
        <v>160</v>
      </c>
      <c r="B70" s="38" t="s">
        <v>36</v>
      </c>
      <c r="C70" s="39" t="s">
        <v>132</v>
      </c>
      <c r="D70" s="177" t="s">
        <v>161</v>
      </c>
      <c r="E70" s="186"/>
      <c r="F70" s="186"/>
      <c r="G70" s="187"/>
      <c r="H70" s="40">
        <v>34500</v>
      </c>
      <c r="I70" s="41">
        <v>29151.53</v>
      </c>
      <c r="J70" s="42">
        <v>5348.47</v>
      </c>
      <c r="K70" s="43" t="str">
        <f>C70 &amp; D70 &amp; G70</f>
        <v>18210504000020000110</v>
      </c>
      <c r="L70" s="44" t="s">
        <v>162</v>
      </c>
    </row>
    <row r="71" spans="1:12" s="45" customFormat="1" ht="33.75" customHeight="1">
      <c r="A71" s="46" t="s">
        <v>163</v>
      </c>
      <c r="B71" s="47" t="s">
        <v>36</v>
      </c>
      <c r="C71" s="48" t="s">
        <v>132</v>
      </c>
      <c r="D71" s="178" t="s">
        <v>164</v>
      </c>
      <c r="E71" s="188"/>
      <c r="F71" s="188"/>
      <c r="G71" s="189"/>
      <c r="H71" s="49">
        <v>34500</v>
      </c>
      <c r="I71" s="50">
        <v>29151.53</v>
      </c>
      <c r="J71" s="51">
        <f t="shared" si="0"/>
        <v>5348.4700000000012</v>
      </c>
      <c r="K71" s="52" t="str">
        <f t="shared" si="1"/>
        <v>18210504020020000110</v>
      </c>
      <c r="L71" s="53" t="str">
        <f t="shared" si="2"/>
        <v>18210504020020000110</v>
      </c>
    </row>
    <row r="72" spans="1:12" s="45" customFormat="1" ht="12.75" customHeight="1">
      <c r="A72" s="37" t="s">
        <v>165</v>
      </c>
      <c r="B72" s="38" t="s">
        <v>36</v>
      </c>
      <c r="C72" s="39" t="s">
        <v>132</v>
      </c>
      <c r="D72" s="177" t="s">
        <v>166</v>
      </c>
      <c r="E72" s="186"/>
      <c r="F72" s="186"/>
      <c r="G72" s="187"/>
      <c r="H72" s="40">
        <v>418100</v>
      </c>
      <c r="I72" s="41">
        <v>249687.27</v>
      </c>
      <c r="J72" s="42">
        <v>168428.73</v>
      </c>
      <c r="K72" s="43" t="str">
        <f>C72 &amp; D72 &amp; G72</f>
        <v>18210800000000000000</v>
      </c>
      <c r="L72" s="44" t="s">
        <v>167</v>
      </c>
    </row>
    <row r="73" spans="1:12" s="45" customFormat="1" ht="22.5" customHeight="1">
      <c r="A73" s="37" t="s">
        <v>168</v>
      </c>
      <c r="B73" s="38" t="s">
        <v>36</v>
      </c>
      <c r="C73" s="39" t="s">
        <v>132</v>
      </c>
      <c r="D73" s="177" t="s">
        <v>169</v>
      </c>
      <c r="E73" s="186"/>
      <c r="F73" s="186"/>
      <c r="G73" s="187"/>
      <c r="H73" s="40">
        <v>392700</v>
      </c>
      <c r="I73" s="41">
        <v>224271.27</v>
      </c>
      <c r="J73" s="42">
        <v>168428.73</v>
      </c>
      <c r="K73" s="43" t="str">
        <f>C73 &amp; D73 &amp; G73</f>
        <v>18210803000010000110</v>
      </c>
      <c r="L73" s="44" t="s">
        <v>170</v>
      </c>
    </row>
    <row r="74" spans="1:12" s="45" customFormat="1" ht="33.75" customHeight="1">
      <c r="A74" s="46" t="s">
        <v>171</v>
      </c>
      <c r="B74" s="47" t="s">
        <v>36</v>
      </c>
      <c r="C74" s="48" t="s">
        <v>132</v>
      </c>
      <c r="D74" s="178" t="s">
        <v>172</v>
      </c>
      <c r="E74" s="188"/>
      <c r="F74" s="188"/>
      <c r="G74" s="189"/>
      <c r="H74" s="49">
        <v>392700</v>
      </c>
      <c r="I74" s="50">
        <v>224271.27</v>
      </c>
      <c r="J74" s="51">
        <f t="shared" si="0"/>
        <v>168428.73</v>
      </c>
      <c r="K74" s="52" t="str">
        <f t="shared" si="1"/>
        <v>18210803010010000110</v>
      </c>
      <c r="L74" s="53" t="str">
        <f t="shared" si="2"/>
        <v>18210803010010000110</v>
      </c>
    </row>
    <row r="75" spans="1:12" s="45" customFormat="1" ht="33.75" customHeight="1">
      <c r="A75" s="37" t="s">
        <v>173</v>
      </c>
      <c r="B75" s="38" t="s">
        <v>36</v>
      </c>
      <c r="C75" s="39" t="s">
        <v>132</v>
      </c>
      <c r="D75" s="177" t="s">
        <v>174</v>
      </c>
      <c r="E75" s="186"/>
      <c r="F75" s="186"/>
      <c r="G75" s="187"/>
      <c r="H75" s="40">
        <v>25400</v>
      </c>
      <c r="I75" s="41">
        <v>25416</v>
      </c>
      <c r="J75" s="42">
        <v>0</v>
      </c>
      <c r="K75" s="43" t="str">
        <f>C75 &amp; D75 &amp; G75</f>
        <v>18210807000010000110</v>
      </c>
      <c r="L75" s="44" t="s">
        <v>175</v>
      </c>
    </row>
    <row r="76" spans="1:12" s="45" customFormat="1" ht="78.75" customHeight="1">
      <c r="A76" s="46" t="s">
        <v>176</v>
      </c>
      <c r="B76" s="47" t="s">
        <v>36</v>
      </c>
      <c r="C76" s="48" t="s">
        <v>132</v>
      </c>
      <c r="D76" s="178" t="s">
        <v>177</v>
      </c>
      <c r="E76" s="188"/>
      <c r="F76" s="188"/>
      <c r="G76" s="189"/>
      <c r="H76" s="49">
        <v>25400</v>
      </c>
      <c r="I76" s="50">
        <v>25416</v>
      </c>
      <c r="J76" s="51">
        <f t="shared" si="0"/>
        <v>0</v>
      </c>
      <c r="K76" s="52" t="str">
        <f t="shared" si="1"/>
        <v>18210807010010000110</v>
      </c>
      <c r="L76" s="53" t="str">
        <f t="shared" si="2"/>
        <v>18210807010010000110</v>
      </c>
    </row>
    <row r="77" spans="1:12" s="45" customFormat="1" ht="12.75" customHeight="1">
      <c r="A77" s="37" t="s">
        <v>67</v>
      </c>
      <c r="B77" s="38" t="s">
        <v>36</v>
      </c>
      <c r="C77" s="39" t="s">
        <v>132</v>
      </c>
      <c r="D77" s="177" t="s">
        <v>68</v>
      </c>
      <c r="E77" s="186"/>
      <c r="F77" s="186"/>
      <c r="G77" s="187"/>
      <c r="H77" s="40">
        <v>78700</v>
      </c>
      <c r="I77" s="41">
        <v>90890.559999999998</v>
      </c>
      <c r="J77" s="42">
        <v>0</v>
      </c>
      <c r="K77" s="43" t="str">
        <f>C77 &amp; D77 &amp; G77</f>
        <v>18211600000000000000</v>
      </c>
      <c r="L77" s="44" t="s">
        <v>178</v>
      </c>
    </row>
    <row r="78" spans="1:12" s="45" customFormat="1" ht="22.5" customHeight="1">
      <c r="A78" s="37" t="s">
        <v>179</v>
      </c>
      <c r="B78" s="38" t="s">
        <v>36</v>
      </c>
      <c r="C78" s="39" t="s">
        <v>132</v>
      </c>
      <c r="D78" s="177" t="s">
        <v>180</v>
      </c>
      <c r="E78" s="186"/>
      <c r="F78" s="186"/>
      <c r="G78" s="187"/>
      <c r="H78" s="40">
        <v>78700</v>
      </c>
      <c r="I78" s="41">
        <v>90890.559999999998</v>
      </c>
      <c r="J78" s="42">
        <v>0</v>
      </c>
      <c r="K78" s="43" t="str">
        <f>C78 &amp; D78 &amp; G78</f>
        <v>18211603000000000140</v>
      </c>
      <c r="L78" s="44" t="s">
        <v>181</v>
      </c>
    </row>
    <row r="79" spans="1:12" s="45" customFormat="1" ht="67.5" customHeight="1">
      <c r="A79" s="46" t="s">
        <v>182</v>
      </c>
      <c r="B79" s="47" t="s">
        <v>36</v>
      </c>
      <c r="C79" s="48" t="s">
        <v>132</v>
      </c>
      <c r="D79" s="178" t="s">
        <v>183</v>
      </c>
      <c r="E79" s="188"/>
      <c r="F79" s="188"/>
      <c r="G79" s="189"/>
      <c r="H79" s="49">
        <v>77200</v>
      </c>
      <c r="I79" s="50">
        <v>88790.56</v>
      </c>
      <c r="J79" s="51">
        <f t="shared" si="0"/>
        <v>0</v>
      </c>
      <c r="K79" s="52" t="str">
        <f t="shared" si="1"/>
        <v>18211603010010000140</v>
      </c>
      <c r="L79" s="53" t="str">
        <f t="shared" si="2"/>
        <v>18211603010010000140</v>
      </c>
    </row>
    <row r="80" spans="1:12" s="45" customFormat="1" ht="45" customHeight="1">
      <c r="A80" s="46" t="s">
        <v>184</v>
      </c>
      <c r="B80" s="47" t="s">
        <v>36</v>
      </c>
      <c r="C80" s="48" t="s">
        <v>132</v>
      </c>
      <c r="D80" s="178" t="s">
        <v>185</v>
      </c>
      <c r="E80" s="188"/>
      <c r="F80" s="188"/>
      <c r="G80" s="189"/>
      <c r="H80" s="49">
        <v>1500</v>
      </c>
      <c r="I80" s="50">
        <v>2100</v>
      </c>
      <c r="J80" s="51">
        <f t="shared" si="0"/>
        <v>0</v>
      </c>
      <c r="K80" s="52" t="str">
        <f t="shared" si="1"/>
        <v>18211603030010000140</v>
      </c>
      <c r="L80" s="53" t="str">
        <f t="shared" si="2"/>
        <v>18211603030010000140</v>
      </c>
    </row>
    <row r="81" spans="1:12" s="45" customFormat="1" ht="12.75" customHeight="1">
      <c r="A81" s="37" t="s">
        <v>186</v>
      </c>
      <c r="B81" s="38" t="s">
        <v>36</v>
      </c>
      <c r="C81" s="39" t="s">
        <v>187</v>
      </c>
      <c r="D81" s="177" t="s">
        <v>41</v>
      </c>
      <c r="E81" s="186"/>
      <c r="F81" s="186"/>
      <c r="G81" s="187"/>
      <c r="H81" s="40">
        <v>2349900</v>
      </c>
      <c r="I81" s="41">
        <v>1609822.68</v>
      </c>
      <c r="J81" s="42">
        <v>793041.94</v>
      </c>
      <c r="K81" s="43" t="str">
        <f>C81 &amp; D81 &amp; G81</f>
        <v>18800000000000000000</v>
      </c>
      <c r="L81" s="44" t="s">
        <v>188</v>
      </c>
    </row>
    <row r="82" spans="1:12" s="45" customFormat="1" ht="12.75" customHeight="1">
      <c r="A82" s="37" t="s">
        <v>43</v>
      </c>
      <c r="B82" s="38" t="s">
        <v>36</v>
      </c>
      <c r="C82" s="39" t="s">
        <v>187</v>
      </c>
      <c r="D82" s="177" t="s">
        <v>44</v>
      </c>
      <c r="E82" s="186"/>
      <c r="F82" s="186"/>
      <c r="G82" s="187"/>
      <c r="H82" s="40">
        <v>2349900</v>
      </c>
      <c r="I82" s="41">
        <v>1609822.68</v>
      </c>
      <c r="J82" s="42">
        <v>793041.94</v>
      </c>
      <c r="K82" s="43" t="str">
        <f>C82 &amp; D82 &amp; G82</f>
        <v>18810000000000000000</v>
      </c>
      <c r="L82" s="44" t="s">
        <v>189</v>
      </c>
    </row>
    <row r="83" spans="1:12" s="45" customFormat="1" ht="12.75" customHeight="1">
      <c r="A83" s="37" t="s">
        <v>165</v>
      </c>
      <c r="B83" s="38" t="s">
        <v>36</v>
      </c>
      <c r="C83" s="39" t="s">
        <v>187</v>
      </c>
      <c r="D83" s="177" t="s">
        <v>166</v>
      </c>
      <c r="E83" s="186"/>
      <c r="F83" s="186"/>
      <c r="G83" s="187"/>
      <c r="H83" s="40">
        <v>359800</v>
      </c>
      <c r="I83" s="41">
        <v>392220</v>
      </c>
      <c r="J83" s="42">
        <v>0</v>
      </c>
      <c r="K83" s="43" t="str">
        <f>C83 &amp; D83 &amp; G83</f>
        <v>18810800000000000000</v>
      </c>
      <c r="L83" s="44" t="s">
        <v>190</v>
      </c>
    </row>
    <row r="84" spans="1:12" s="45" customFormat="1" ht="56.25" customHeight="1">
      <c r="A84" s="46" t="s">
        <v>191</v>
      </c>
      <c r="B84" s="47" t="s">
        <v>36</v>
      </c>
      <c r="C84" s="48" t="s">
        <v>187</v>
      </c>
      <c r="D84" s="178" t="s">
        <v>192</v>
      </c>
      <c r="E84" s="188"/>
      <c r="F84" s="188"/>
      <c r="G84" s="189"/>
      <c r="H84" s="49">
        <v>44500</v>
      </c>
      <c r="I84" s="50">
        <v>50400</v>
      </c>
      <c r="J84" s="51">
        <f t="shared" ref="J84:J145" si="3">IF(IF(H84="",0,H84)=0,0,(IF(H84&gt;0,IF(I84&gt;H84,0,H84-I84),IF(I84&gt;H84,H84-I84,0))))</f>
        <v>0</v>
      </c>
      <c r="K84" s="52" t="str">
        <f t="shared" ref="K84:K145" si="4">C84 &amp; D84 &amp; G84</f>
        <v>18810806000010000110</v>
      </c>
      <c r="L84" s="53" t="str">
        <f t="shared" ref="L84:L145" si="5">C84 &amp; D84 &amp; G84</f>
        <v>18810806000010000110</v>
      </c>
    </row>
    <row r="85" spans="1:12" s="45" customFormat="1" ht="33.75" customHeight="1">
      <c r="A85" s="37" t="s">
        <v>173</v>
      </c>
      <c r="B85" s="38" t="s">
        <v>36</v>
      </c>
      <c r="C85" s="39" t="s">
        <v>187</v>
      </c>
      <c r="D85" s="177" t="s">
        <v>174</v>
      </c>
      <c r="E85" s="186"/>
      <c r="F85" s="186"/>
      <c r="G85" s="187"/>
      <c r="H85" s="40">
        <v>315300</v>
      </c>
      <c r="I85" s="41">
        <v>341820</v>
      </c>
      <c r="J85" s="42">
        <v>0</v>
      </c>
      <c r="K85" s="43" t="str">
        <f>C85 &amp; D85 &amp; G85</f>
        <v>18810807000010000110</v>
      </c>
      <c r="L85" s="44" t="s">
        <v>193</v>
      </c>
    </row>
    <row r="86" spans="1:12" s="45" customFormat="1" ht="22.5" customHeight="1">
      <c r="A86" s="46" t="s">
        <v>194</v>
      </c>
      <c r="B86" s="47" t="s">
        <v>36</v>
      </c>
      <c r="C86" s="48" t="s">
        <v>187</v>
      </c>
      <c r="D86" s="178" t="s">
        <v>195</v>
      </c>
      <c r="E86" s="188"/>
      <c r="F86" s="188"/>
      <c r="G86" s="189"/>
      <c r="H86" s="49">
        <v>82200</v>
      </c>
      <c r="I86" s="50">
        <v>85320</v>
      </c>
      <c r="J86" s="51">
        <f t="shared" si="3"/>
        <v>0</v>
      </c>
      <c r="K86" s="52" t="str">
        <f t="shared" si="4"/>
        <v>18810807100010000110</v>
      </c>
      <c r="L86" s="53" t="str">
        <f t="shared" si="5"/>
        <v>18810807100010000110</v>
      </c>
    </row>
    <row r="87" spans="1:12" s="45" customFormat="1" ht="56.25" customHeight="1">
      <c r="A87" s="37" t="s">
        <v>196</v>
      </c>
      <c r="B87" s="38" t="s">
        <v>36</v>
      </c>
      <c r="C87" s="39" t="s">
        <v>187</v>
      </c>
      <c r="D87" s="177" t="s">
        <v>197</v>
      </c>
      <c r="E87" s="186"/>
      <c r="F87" s="186"/>
      <c r="G87" s="187"/>
      <c r="H87" s="40">
        <v>233100</v>
      </c>
      <c r="I87" s="41">
        <v>256500</v>
      </c>
      <c r="J87" s="42">
        <v>0</v>
      </c>
      <c r="K87" s="43" t="str">
        <f>C87 &amp; D87 &amp; G87</f>
        <v>18810807140010000110</v>
      </c>
      <c r="L87" s="44" t="s">
        <v>198</v>
      </c>
    </row>
    <row r="88" spans="1:12" s="45" customFormat="1" ht="67.5" customHeight="1">
      <c r="A88" s="46" t="s">
        <v>199</v>
      </c>
      <c r="B88" s="47" t="s">
        <v>36</v>
      </c>
      <c r="C88" s="48" t="s">
        <v>187</v>
      </c>
      <c r="D88" s="178" t="s">
        <v>200</v>
      </c>
      <c r="E88" s="188"/>
      <c r="F88" s="188"/>
      <c r="G88" s="189"/>
      <c r="H88" s="49">
        <v>233100</v>
      </c>
      <c r="I88" s="50">
        <v>256500</v>
      </c>
      <c r="J88" s="51">
        <f t="shared" si="3"/>
        <v>0</v>
      </c>
      <c r="K88" s="52" t="str">
        <f t="shared" si="4"/>
        <v>18810807141010000110</v>
      </c>
      <c r="L88" s="53" t="str">
        <f t="shared" si="5"/>
        <v>18810807141010000110</v>
      </c>
    </row>
    <row r="89" spans="1:12" s="45" customFormat="1" ht="12.75" customHeight="1">
      <c r="A89" s="37" t="s">
        <v>67</v>
      </c>
      <c r="B89" s="38" t="s">
        <v>36</v>
      </c>
      <c r="C89" s="39" t="s">
        <v>187</v>
      </c>
      <c r="D89" s="177" t="s">
        <v>68</v>
      </c>
      <c r="E89" s="186"/>
      <c r="F89" s="186"/>
      <c r="G89" s="187"/>
      <c r="H89" s="40">
        <v>1990100</v>
      </c>
      <c r="I89" s="41">
        <v>1217602.68</v>
      </c>
      <c r="J89" s="42">
        <v>793041.94</v>
      </c>
      <c r="K89" s="43" t="str">
        <f>C89 &amp; D89 &amp; G89</f>
        <v>18811600000000000000</v>
      </c>
      <c r="L89" s="44" t="s">
        <v>201</v>
      </c>
    </row>
    <row r="90" spans="1:12" s="45" customFormat="1" ht="45" customHeight="1">
      <c r="A90" s="37" t="s">
        <v>202</v>
      </c>
      <c r="B90" s="38" t="s">
        <v>36</v>
      </c>
      <c r="C90" s="39" t="s">
        <v>187</v>
      </c>
      <c r="D90" s="177" t="s">
        <v>203</v>
      </c>
      <c r="E90" s="186"/>
      <c r="F90" s="186"/>
      <c r="G90" s="187"/>
      <c r="H90" s="40">
        <v>168500</v>
      </c>
      <c r="I90" s="41">
        <v>168500</v>
      </c>
      <c r="J90" s="42">
        <v>0</v>
      </c>
      <c r="K90" s="43" t="str">
        <f>C90 &amp; D90 &amp; G90</f>
        <v>18811608000010000140</v>
      </c>
      <c r="L90" s="44" t="s">
        <v>204</v>
      </c>
    </row>
    <row r="91" spans="1:12" s="45" customFormat="1" ht="45" customHeight="1">
      <c r="A91" s="46" t="s">
        <v>205</v>
      </c>
      <c r="B91" s="47" t="s">
        <v>36</v>
      </c>
      <c r="C91" s="48" t="s">
        <v>187</v>
      </c>
      <c r="D91" s="178" t="s">
        <v>206</v>
      </c>
      <c r="E91" s="188"/>
      <c r="F91" s="188"/>
      <c r="G91" s="189"/>
      <c r="H91" s="49">
        <v>168500</v>
      </c>
      <c r="I91" s="50">
        <v>168500</v>
      </c>
      <c r="J91" s="51">
        <f t="shared" si="3"/>
        <v>0</v>
      </c>
      <c r="K91" s="52" t="str">
        <f t="shared" si="4"/>
        <v>18811608010010000140</v>
      </c>
      <c r="L91" s="53" t="str">
        <f t="shared" si="5"/>
        <v>18811608010010000140</v>
      </c>
    </row>
    <row r="92" spans="1:12" s="45" customFormat="1" ht="33.75" customHeight="1">
      <c r="A92" s="37" t="s">
        <v>207</v>
      </c>
      <c r="B92" s="38" t="s">
        <v>36</v>
      </c>
      <c r="C92" s="39" t="s">
        <v>187</v>
      </c>
      <c r="D92" s="177" t="s">
        <v>208</v>
      </c>
      <c r="E92" s="186"/>
      <c r="F92" s="186"/>
      <c r="G92" s="187"/>
      <c r="H92" s="40">
        <v>957500</v>
      </c>
      <c r="I92" s="41">
        <v>696600</v>
      </c>
      <c r="J92" s="42">
        <v>260900</v>
      </c>
      <c r="K92" s="43" t="str">
        <f>C92 &amp; D92 &amp; G92</f>
        <v>18811621000000000140</v>
      </c>
      <c r="L92" s="44" t="s">
        <v>209</v>
      </c>
    </row>
    <row r="93" spans="1:12" s="45" customFormat="1" ht="45" customHeight="1">
      <c r="A93" s="46" t="s">
        <v>210</v>
      </c>
      <c r="B93" s="47" t="s">
        <v>36</v>
      </c>
      <c r="C93" s="48" t="s">
        <v>187</v>
      </c>
      <c r="D93" s="178" t="s">
        <v>211</v>
      </c>
      <c r="E93" s="188"/>
      <c r="F93" s="188"/>
      <c r="G93" s="189"/>
      <c r="H93" s="49">
        <v>957500</v>
      </c>
      <c r="I93" s="50">
        <v>696600</v>
      </c>
      <c r="J93" s="51">
        <f t="shared" si="3"/>
        <v>260900</v>
      </c>
      <c r="K93" s="52" t="str">
        <f t="shared" si="4"/>
        <v>18811621050050000140</v>
      </c>
      <c r="L93" s="53" t="str">
        <f t="shared" si="5"/>
        <v>18811621050050000140</v>
      </c>
    </row>
    <row r="94" spans="1:12" s="45" customFormat="1" ht="45" customHeight="1">
      <c r="A94" s="46" t="s">
        <v>212</v>
      </c>
      <c r="B94" s="47" t="s">
        <v>36</v>
      </c>
      <c r="C94" s="48" t="s">
        <v>187</v>
      </c>
      <c r="D94" s="178" t="s">
        <v>213</v>
      </c>
      <c r="E94" s="188"/>
      <c r="F94" s="188"/>
      <c r="G94" s="189"/>
      <c r="H94" s="49">
        <v>15000</v>
      </c>
      <c r="I94" s="50">
        <v>6500</v>
      </c>
      <c r="J94" s="51">
        <f t="shared" si="3"/>
        <v>8500</v>
      </c>
      <c r="K94" s="52" t="str">
        <f t="shared" si="4"/>
        <v>18811628000010000140</v>
      </c>
      <c r="L94" s="53" t="str">
        <f t="shared" si="5"/>
        <v>18811628000010000140</v>
      </c>
    </row>
    <row r="95" spans="1:12" s="45" customFormat="1" ht="22.5" customHeight="1">
      <c r="A95" s="37" t="s">
        <v>214</v>
      </c>
      <c r="B95" s="38" t="s">
        <v>36</v>
      </c>
      <c r="C95" s="39" t="s">
        <v>187</v>
      </c>
      <c r="D95" s="177" t="s">
        <v>215</v>
      </c>
      <c r="E95" s="186"/>
      <c r="F95" s="186"/>
      <c r="G95" s="187"/>
      <c r="H95" s="40">
        <v>250000</v>
      </c>
      <c r="I95" s="41">
        <v>0</v>
      </c>
      <c r="J95" s="42">
        <v>250000</v>
      </c>
      <c r="K95" s="43" t="str">
        <f>C95 &amp; D95 &amp; G95</f>
        <v>18811630000010000140</v>
      </c>
      <c r="L95" s="44" t="s">
        <v>216</v>
      </c>
    </row>
    <row r="96" spans="1:12" s="45" customFormat="1" ht="22.5" customHeight="1">
      <c r="A96" s="46" t="s">
        <v>217</v>
      </c>
      <c r="B96" s="47" t="s">
        <v>36</v>
      </c>
      <c r="C96" s="48" t="s">
        <v>187</v>
      </c>
      <c r="D96" s="178" t="s">
        <v>218</v>
      </c>
      <c r="E96" s="188"/>
      <c r="F96" s="188"/>
      <c r="G96" s="189"/>
      <c r="H96" s="49">
        <v>250000</v>
      </c>
      <c r="I96" s="50">
        <v>0</v>
      </c>
      <c r="J96" s="51">
        <f t="shared" si="3"/>
        <v>250000</v>
      </c>
      <c r="K96" s="52" t="str">
        <f t="shared" si="4"/>
        <v>18811630030010000140</v>
      </c>
      <c r="L96" s="53" t="str">
        <f t="shared" si="5"/>
        <v>18811630030010000140</v>
      </c>
    </row>
    <row r="97" spans="1:12" s="45" customFormat="1" ht="56.25" customHeight="1">
      <c r="A97" s="46" t="s">
        <v>219</v>
      </c>
      <c r="B97" s="47" t="s">
        <v>36</v>
      </c>
      <c r="C97" s="48" t="s">
        <v>187</v>
      </c>
      <c r="D97" s="178" t="s">
        <v>220</v>
      </c>
      <c r="E97" s="188"/>
      <c r="F97" s="188"/>
      <c r="G97" s="189"/>
      <c r="H97" s="49">
        <v>58400</v>
      </c>
      <c r="I97" s="50">
        <v>78944.62</v>
      </c>
      <c r="J97" s="51">
        <f t="shared" si="3"/>
        <v>0</v>
      </c>
      <c r="K97" s="52" t="str">
        <f t="shared" si="4"/>
        <v>18811643000010000140</v>
      </c>
      <c r="L97" s="53" t="str">
        <f t="shared" si="5"/>
        <v>18811643000010000140</v>
      </c>
    </row>
    <row r="98" spans="1:12" s="45" customFormat="1" ht="22.5" customHeight="1">
      <c r="A98" s="37" t="s">
        <v>80</v>
      </c>
      <c r="B98" s="38" t="s">
        <v>36</v>
      </c>
      <c r="C98" s="39" t="s">
        <v>187</v>
      </c>
      <c r="D98" s="177" t="s">
        <v>81</v>
      </c>
      <c r="E98" s="186"/>
      <c r="F98" s="186"/>
      <c r="G98" s="187"/>
      <c r="H98" s="40">
        <v>540700</v>
      </c>
      <c r="I98" s="41">
        <v>267058.06</v>
      </c>
      <c r="J98" s="42">
        <v>273641.94</v>
      </c>
      <c r="K98" s="43" t="str">
        <f>C98 &amp; D98 &amp; G98</f>
        <v>18811690000000000140</v>
      </c>
      <c r="L98" s="44" t="s">
        <v>221</v>
      </c>
    </row>
    <row r="99" spans="1:12" s="45" customFormat="1" ht="33.75" customHeight="1">
      <c r="A99" s="46" t="s">
        <v>83</v>
      </c>
      <c r="B99" s="47" t="s">
        <v>36</v>
      </c>
      <c r="C99" s="48" t="s">
        <v>187</v>
      </c>
      <c r="D99" s="178" t="s">
        <v>84</v>
      </c>
      <c r="E99" s="188"/>
      <c r="F99" s="188"/>
      <c r="G99" s="189"/>
      <c r="H99" s="49">
        <v>540700</v>
      </c>
      <c r="I99" s="50">
        <v>267058.06</v>
      </c>
      <c r="J99" s="51">
        <f t="shared" si="3"/>
        <v>273641.94</v>
      </c>
      <c r="K99" s="52" t="str">
        <f t="shared" si="4"/>
        <v>18811690050050000140</v>
      </c>
      <c r="L99" s="53" t="str">
        <f t="shared" si="5"/>
        <v>18811690050050000140</v>
      </c>
    </row>
    <row r="100" spans="1:12" s="45" customFormat="1" ht="22.5" customHeight="1">
      <c r="A100" s="37" t="s">
        <v>222</v>
      </c>
      <c r="B100" s="38" t="s">
        <v>36</v>
      </c>
      <c r="C100" s="39" t="s">
        <v>223</v>
      </c>
      <c r="D100" s="177" t="s">
        <v>41</v>
      </c>
      <c r="E100" s="186"/>
      <c r="F100" s="186"/>
      <c r="G100" s="187"/>
      <c r="H100" s="40">
        <v>1673700</v>
      </c>
      <c r="I100" s="41">
        <v>1329919.98</v>
      </c>
      <c r="J100" s="42">
        <v>343780.02</v>
      </c>
      <c r="K100" s="43" t="str">
        <f>C100 &amp; D100 &amp; G100</f>
        <v>32100000000000000000</v>
      </c>
      <c r="L100" s="44" t="s">
        <v>224</v>
      </c>
    </row>
    <row r="101" spans="1:12" s="45" customFormat="1" ht="12.75" customHeight="1">
      <c r="A101" s="37" t="s">
        <v>43</v>
      </c>
      <c r="B101" s="38" t="s">
        <v>36</v>
      </c>
      <c r="C101" s="39" t="s">
        <v>223</v>
      </c>
      <c r="D101" s="177" t="s">
        <v>44</v>
      </c>
      <c r="E101" s="186"/>
      <c r="F101" s="186"/>
      <c r="G101" s="187"/>
      <c r="H101" s="40">
        <v>1673700</v>
      </c>
      <c r="I101" s="41">
        <v>1329919.98</v>
      </c>
      <c r="J101" s="42">
        <v>343780.02</v>
      </c>
      <c r="K101" s="43" t="str">
        <f>C101 &amp; D101 &amp; G101</f>
        <v>32110000000000000000</v>
      </c>
      <c r="L101" s="44" t="s">
        <v>225</v>
      </c>
    </row>
    <row r="102" spans="1:12" s="45" customFormat="1" ht="12.75" customHeight="1">
      <c r="A102" s="37" t="s">
        <v>165</v>
      </c>
      <c r="B102" s="38" t="s">
        <v>36</v>
      </c>
      <c r="C102" s="39" t="s">
        <v>223</v>
      </c>
      <c r="D102" s="177" t="s">
        <v>166</v>
      </c>
      <c r="E102" s="186"/>
      <c r="F102" s="186"/>
      <c r="G102" s="187"/>
      <c r="H102" s="40">
        <v>1453400</v>
      </c>
      <c r="I102" s="41">
        <v>1130029.53</v>
      </c>
      <c r="J102" s="42">
        <v>323370.46999999997</v>
      </c>
      <c r="K102" s="43" t="str">
        <f>C102 &amp; D102 &amp; G102</f>
        <v>32110800000000000000</v>
      </c>
      <c r="L102" s="44" t="s">
        <v>226</v>
      </c>
    </row>
    <row r="103" spans="1:12" s="45" customFormat="1" ht="33.75" customHeight="1">
      <c r="A103" s="37" t="s">
        <v>173</v>
      </c>
      <c r="B103" s="38" t="s">
        <v>36</v>
      </c>
      <c r="C103" s="39" t="s">
        <v>223</v>
      </c>
      <c r="D103" s="177" t="s">
        <v>174</v>
      </c>
      <c r="E103" s="186"/>
      <c r="F103" s="186"/>
      <c r="G103" s="187"/>
      <c r="H103" s="40">
        <v>1453400</v>
      </c>
      <c r="I103" s="41">
        <v>1130029.53</v>
      </c>
      <c r="J103" s="42">
        <v>323370.46999999997</v>
      </c>
      <c r="K103" s="43" t="str">
        <f>C103 &amp; D103 &amp; G103</f>
        <v>32110807000010000110</v>
      </c>
      <c r="L103" s="44" t="s">
        <v>227</v>
      </c>
    </row>
    <row r="104" spans="1:12" s="45" customFormat="1" ht="33.75" customHeight="1">
      <c r="A104" s="46" t="s">
        <v>228</v>
      </c>
      <c r="B104" s="47" t="s">
        <v>36</v>
      </c>
      <c r="C104" s="48" t="s">
        <v>223</v>
      </c>
      <c r="D104" s="178" t="s">
        <v>229</v>
      </c>
      <c r="E104" s="188"/>
      <c r="F104" s="188"/>
      <c r="G104" s="189"/>
      <c r="H104" s="49">
        <v>1453400</v>
      </c>
      <c r="I104" s="50">
        <v>1130029.53</v>
      </c>
      <c r="J104" s="51">
        <f t="shared" si="3"/>
        <v>323370.46999999997</v>
      </c>
      <c r="K104" s="52" t="str">
        <f t="shared" si="4"/>
        <v>32110807020010000110</v>
      </c>
      <c r="L104" s="53" t="str">
        <f t="shared" si="5"/>
        <v>32110807020010000110</v>
      </c>
    </row>
    <row r="105" spans="1:12" s="45" customFormat="1" ht="12.75" customHeight="1">
      <c r="A105" s="37" t="s">
        <v>67</v>
      </c>
      <c r="B105" s="38" t="s">
        <v>36</v>
      </c>
      <c r="C105" s="39" t="s">
        <v>223</v>
      </c>
      <c r="D105" s="177" t="s">
        <v>68</v>
      </c>
      <c r="E105" s="186"/>
      <c r="F105" s="186"/>
      <c r="G105" s="187"/>
      <c r="H105" s="40">
        <v>220300</v>
      </c>
      <c r="I105" s="41">
        <v>199890.45</v>
      </c>
      <c r="J105" s="42">
        <v>20409.55</v>
      </c>
      <c r="K105" s="43" t="str">
        <f>C105 &amp; D105 &amp; G105</f>
        <v>32111600000000000000</v>
      </c>
      <c r="L105" s="44" t="s">
        <v>230</v>
      </c>
    </row>
    <row r="106" spans="1:12" s="45" customFormat="1" ht="90" customHeight="1">
      <c r="A106" s="37" t="s">
        <v>70</v>
      </c>
      <c r="B106" s="38" t="s">
        <v>36</v>
      </c>
      <c r="C106" s="39" t="s">
        <v>223</v>
      </c>
      <c r="D106" s="177" t="s">
        <v>71</v>
      </c>
      <c r="E106" s="186"/>
      <c r="F106" s="186"/>
      <c r="G106" s="187"/>
      <c r="H106" s="40">
        <v>220300</v>
      </c>
      <c r="I106" s="41">
        <v>199890.45</v>
      </c>
      <c r="J106" s="42">
        <v>20409.55</v>
      </c>
      <c r="K106" s="43" t="str">
        <f>C106 &amp; D106 &amp; G106</f>
        <v>32111625000000000140</v>
      </c>
      <c r="L106" s="44" t="s">
        <v>231</v>
      </c>
    </row>
    <row r="107" spans="1:12" s="45" customFormat="1" ht="22.5" customHeight="1">
      <c r="A107" s="46" t="s">
        <v>232</v>
      </c>
      <c r="B107" s="47" t="s">
        <v>36</v>
      </c>
      <c r="C107" s="48" t="s">
        <v>223</v>
      </c>
      <c r="D107" s="178" t="s">
        <v>233</v>
      </c>
      <c r="E107" s="188"/>
      <c r="F107" s="188"/>
      <c r="G107" s="189"/>
      <c r="H107" s="49">
        <v>220300</v>
      </c>
      <c r="I107" s="50">
        <v>199890.45</v>
      </c>
      <c r="J107" s="51">
        <f t="shared" si="3"/>
        <v>20409.549999999988</v>
      </c>
      <c r="K107" s="52" t="str">
        <f t="shared" si="4"/>
        <v>32111625060010000140</v>
      </c>
      <c r="L107" s="53" t="str">
        <f t="shared" si="5"/>
        <v>32111625060010000140</v>
      </c>
    </row>
    <row r="108" spans="1:12" s="45" customFormat="1" ht="12.75" customHeight="1">
      <c r="A108" s="37"/>
      <c r="B108" s="38" t="s">
        <v>36</v>
      </c>
      <c r="C108" s="39" t="s">
        <v>234</v>
      </c>
      <c r="D108" s="177" t="s">
        <v>41</v>
      </c>
      <c r="E108" s="186"/>
      <c r="F108" s="186"/>
      <c r="G108" s="187"/>
      <c r="H108" s="40">
        <v>5112900</v>
      </c>
      <c r="I108" s="41">
        <v>5494562.6100000003</v>
      </c>
      <c r="J108" s="42">
        <v>0</v>
      </c>
      <c r="K108" s="43" t="str">
        <f>C108 &amp; D108 &amp; G108</f>
        <v>81500000000000000000</v>
      </c>
      <c r="L108" s="44" t="s">
        <v>235</v>
      </c>
    </row>
    <row r="109" spans="1:12" s="45" customFormat="1" ht="12.75" customHeight="1">
      <c r="A109" s="37" t="s">
        <v>43</v>
      </c>
      <c r="B109" s="38" t="s">
        <v>36</v>
      </c>
      <c r="C109" s="39" t="s">
        <v>234</v>
      </c>
      <c r="D109" s="177" t="s">
        <v>44</v>
      </c>
      <c r="E109" s="186"/>
      <c r="F109" s="186"/>
      <c r="G109" s="187"/>
      <c r="H109" s="40">
        <v>5112900</v>
      </c>
      <c r="I109" s="41">
        <v>5494562.6100000003</v>
      </c>
      <c r="J109" s="42">
        <v>0</v>
      </c>
      <c r="K109" s="43" t="str">
        <f>C109 &amp; D109 &amp; G109</f>
        <v>81510000000000000000</v>
      </c>
      <c r="L109" s="44" t="s">
        <v>236</v>
      </c>
    </row>
    <row r="110" spans="1:12" s="45" customFormat="1" ht="33.75" customHeight="1">
      <c r="A110" s="37" t="s">
        <v>237</v>
      </c>
      <c r="B110" s="38" t="s">
        <v>36</v>
      </c>
      <c r="C110" s="39" t="s">
        <v>234</v>
      </c>
      <c r="D110" s="177" t="s">
        <v>238</v>
      </c>
      <c r="E110" s="186"/>
      <c r="F110" s="186"/>
      <c r="G110" s="187"/>
      <c r="H110" s="40">
        <v>5112900</v>
      </c>
      <c r="I110" s="41">
        <v>5494562.6100000003</v>
      </c>
      <c r="J110" s="42">
        <v>0</v>
      </c>
      <c r="K110" s="43" t="str">
        <f>C110 &amp; D110 &amp; G110</f>
        <v>81511100000000000000</v>
      </c>
      <c r="L110" s="44" t="s">
        <v>239</v>
      </c>
    </row>
    <row r="111" spans="1:12" s="45" customFormat="1" ht="67.5" customHeight="1">
      <c r="A111" s="37" t="s">
        <v>240</v>
      </c>
      <c r="B111" s="38" t="s">
        <v>36</v>
      </c>
      <c r="C111" s="39" t="s">
        <v>234</v>
      </c>
      <c r="D111" s="177" t="s">
        <v>241</v>
      </c>
      <c r="E111" s="186"/>
      <c r="F111" s="186"/>
      <c r="G111" s="187"/>
      <c r="H111" s="40">
        <v>5112900</v>
      </c>
      <c r="I111" s="41">
        <v>5494562.6100000003</v>
      </c>
      <c r="J111" s="42">
        <v>0</v>
      </c>
      <c r="K111" s="43" t="str">
        <f>C111 &amp; D111 &amp; G111</f>
        <v>81511105000000000120</v>
      </c>
      <c r="L111" s="44" t="s">
        <v>242</v>
      </c>
    </row>
    <row r="112" spans="1:12" s="45" customFormat="1" ht="56.25" customHeight="1">
      <c r="A112" s="37" t="s">
        <v>243</v>
      </c>
      <c r="B112" s="38" t="s">
        <v>36</v>
      </c>
      <c r="C112" s="39" t="s">
        <v>234</v>
      </c>
      <c r="D112" s="177" t="s">
        <v>244</v>
      </c>
      <c r="E112" s="186"/>
      <c r="F112" s="186"/>
      <c r="G112" s="187"/>
      <c r="H112" s="40">
        <v>5112900</v>
      </c>
      <c r="I112" s="41">
        <v>5494562.6100000003</v>
      </c>
      <c r="J112" s="42">
        <v>0</v>
      </c>
      <c r="K112" s="43" t="str">
        <f>C112 &amp; D112 &amp; G112</f>
        <v>81511105010000000120</v>
      </c>
      <c r="L112" s="44" t="s">
        <v>245</v>
      </c>
    </row>
    <row r="113" spans="1:12" s="45" customFormat="1" ht="78.75" customHeight="1">
      <c r="A113" s="46" t="s">
        <v>246</v>
      </c>
      <c r="B113" s="47" t="s">
        <v>36</v>
      </c>
      <c r="C113" s="48" t="s">
        <v>234</v>
      </c>
      <c r="D113" s="178" t="s">
        <v>247</v>
      </c>
      <c r="E113" s="188"/>
      <c r="F113" s="188"/>
      <c r="G113" s="189"/>
      <c r="H113" s="49">
        <v>5112900</v>
      </c>
      <c r="I113" s="50">
        <v>5494562.6100000003</v>
      </c>
      <c r="J113" s="51">
        <f t="shared" si="3"/>
        <v>0</v>
      </c>
      <c r="K113" s="52" t="str">
        <f t="shared" si="4"/>
        <v>81511105013050000120</v>
      </c>
      <c r="L113" s="53" t="str">
        <f t="shared" si="5"/>
        <v>81511105013050000120</v>
      </c>
    </row>
    <row r="114" spans="1:12" s="45" customFormat="1" ht="12.75" customHeight="1">
      <c r="A114" s="37"/>
      <c r="B114" s="38" t="s">
        <v>36</v>
      </c>
      <c r="C114" s="39" t="s">
        <v>248</v>
      </c>
      <c r="D114" s="177" t="s">
        <v>41</v>
      </c>
      <c r="E114" s="186"/>
      <c r="F114" s="186"/>
      <c r="G114" s="187"/>
      <c r="H114" s="40">
        <v>1700</v>
      </c>
      <c r="I114" s="41">
        <v>1882</v>
      </c>
      <c r="J114" s="42">
        <v>20</v>
      </c>
      <c r="K114" s="43" t="str">
        <f>C114 &amp; D114 &amp; G114</f>
        <v>82000000000000000000</v>
      </c>
      <c r="L114" s="44" t="s">
        <v>249</v>
      </c>
    </row>
    <row r="115" spans="1:12" s="45" customFormat="1" ht="12.75" customHeight="1">
      <c r="A115" s="37" t="s">
        <v>43</v>
      </c>
      <c r="B115" s="38" t="s">
        <v>36</v>
      </c>
      <c r="C115" s="39" t="s">
        <v>248</v>
      </c>
      <c r="D115" s="177" t="s">
        <v>44</v>
      </c>
      <c r="E115" s="186"/>
      <c r="F115" s="186"/>
      <c r="G115" s="187"/>
      <c r="H115" s="40">
        <v>1700</v>
      </c>
      <c r="I115" s="41">
        <v>1882</v>
      </c>
      <c r="J115" s="42">
        <v>20</v>
      </c>
      <c r="K115" s="43" t="str">
        <f>C115 &amp; D115 &amp; G115</f>
        <v>82010000000000000000</v>
      </c>
      <c r="L115" s="44" t="s">
        <v>250</v>
      </c>
    </row>
    <row r="116" spans="1:12" s="45" customFormat="1" ht="12.75" customHeight="1">
      <c r="A116" s="37" t="s">
        <v>67</v>
      </c>
      <c r="B116" s="38" t="s">
        <v>36</v>
      </c>
      <c r="C116" s="39" t="s">
        <v>248</v>
      </c>
      <c r="D116" s="177" t="s">
        <v>68</v>
      </c>
      <c r="E116" s="186"/>
      <c r="F116" s="186"/>
      <c r="G116" s="187"/>
      <c r="H116" s="40">
        <v>1700</v>
      </c>
      <c r="I116" s="41">
        <v>1882</v>
      </c>
      <c r="J116" s="42">
        <v>20</v>
      </c>
      <c r="K116" s="43" t="str">
        <f>C116 &amp; D116 &amp; G116</f>
        <v>82011600000000000000</v>
      </c>
      <c r="L116" s="44" t="s">
        <v>251</v>
      </c>
    </row>
    <row r="117" spans="1:12" s="45" customFormat="1" ht="22.5" customHeight="1">
      <c r="A117" s="37" t="s">
        <v>75</v>
      </c>
      <c r="B117" s="38" t="s">
        <v>36</v>
      </c>
      <c r="C117" s="39" t="s">
        <v>248</v>
      </c>
      <c r="D117" s="177" t="s">
        <v>76</v>
      </c>
      <c r="E117" s="186"/>
      <c r="F117" s="186"/>
      <c r="G117" s="187"/>
      <c r="H117" s="40">
        <v>0</v>
      </c>
      <c r="I117" s="41">
        <v>202</v>
      </c>
      <c r="J117" s="42">
        <v>0</v>
      </c>
      <c r="K117" s="43" t="str">
        <f>C117 &amp; D117 &amp; G117</f>
        <v>82011635000000000140</v>
      </c>
      <c r="L117" s="44" t="s">
        <v>252</v>
      </c>
    </row>
    <row r="118" spans="1:12" s="45" customFormat="1" ht="33.75" customHeight="1">
      <c r="A118" s="46" t="s">
        <v>78</v>
      </c>
      <c r="B118" s="47" t="s">
        <v>36</v>
      </c>
      <c r="C118" s="48" t="s">
        <v>248</v>
      </c>
      <c r="D118" s="178" t="s">
        <v>79</v>
      </c>
      <c r="E118" s="188"/>
      <c r="F118" s="188"/>
      <c r="G118" s="189"/>
      <c r="H118" s="49">
        <v>0</v>
      </c>
      <c r="I118" s="50">
        <v>202</v>
      </c>
      <c r="J118" s="51">
        <f t="shared" si="3"/>
        <v>0</v>
      </c>
      <c r="K118" s="52" t="str">
        <f t="shared" si="4"/>
        <v>82011635030050000140</v>
      </c>
      <c r="L118" s="53" t="str">
        <f t="shared" si="5"/>
        <v>82011635030050000140</v>
      </c>
    </row>
    <row r="119" spans="1:12" s="45" customFormat="1" ht="22.5" customHeight="1">
      <c r="A119" s="37" t="s">
        <v>80</v>
      </c>
      <c r="B119" s="38" t="s">
        <v>36</v>
      </c>
      <c r="C119" s="39" t="s">
        <v>248</v>
      </c>
      <c r="D119" s="177" t="s">
        <v>81</v>
      </c>
      <c r="E119" s="186"/>
      <c r="F119" s="186"/>
      <c r="G119" s="187"/>
      <c r="H119" s="40">
        <v>1700</v>
      </c>
      <c r="I119" s="41">
        <v>1680</v>
      </c>
      <c r="J119" s="42">
        <v>20</v>
      </c>
      <c r="K119" s="43" t="str">
        <f>C119 &amp; D119 &amp; G119</f>
        <v>82011690000000000140</v>
      </c>
      <c r="L119" s="44" t="s">
        <v>253</v>
      </c>
    </row>
    <row r="120" spans="1:12" s="45" customFormat="1" ht="33.75" customHeight="1">
      <c r="A120" s="46" t="s">
        <v>83</v>
      </c>
      <c r="B120" s="47" t="s">
        <v>36</v>
      </c>
      <c r="C120" s="48" t="s">
        <v>248</v>
      </c>
      <c r="D120" s="178" t="s">
        <v>84</v>
      </c>
      <c r="E120" s="188"/>
      <c r="F120" s="188"/>
      <c r="G120" s="189"/>
      <c r="H120" s="49">
        <v>1700</v>
      </c>
      <c r="I120" s="50">
        <v>1680</v>
      </c>
      <c r="J120" s="51">
        <f t="shared" si="3"/>
        <v>20</v>
      </c>
      <c r="K120" s="52" t="str">
        <f t="shared" si="4"/>
        <v>82011690050050000140</v>
      </c>
      <c r="L120" s="53" t="str">
        <f t="shared" si="5"/>
        <v>82011690050050000140</v>
      </c>
    </row>
    <row r="121" spans="1:12" s="45" customFormat="1" ht="12.75" customHeight="1">
      <c r="A121" s="37"/>
      <c r="B121" s="38" t="s">
        <v>36</v>
      </c>
      <c r="C121" s="39" t="s">
        <v>254</v>
      </c>
      <c r="D121" s="177" t="s">
        <v>41</v>
      </c>
      <c r="E121" s="186"/>
      <c r="F121" s="186"/>
      <c r="G121" s="187"/>
      <c r="H121" s="40">
        <v>25000</v>
      </c>
      <c r="I121" s="41">
        <v>25000</v>
      </c>
      <c r="J121" s="42">
        <v>0</v>
      </c>
      <c r="K121" s="43" t="str">
        <f>C121 &amp; D121 &amp; G121</f>
        <v>82300000000000000000</v>
      </c>
      <c r="L121" s="44" t="s">
        <v>255</v>
      </c>
    </row>
    <row r="122" spans="1:12" s="45" customFormat="1" ht="12.75" customHeight="1">
      <c r="A122" s="37" t="s">
        <v>43</v>
      </c>
      <c r="B122" s="38" t="s">
        <v>36</v>
      </c>
      <c r="C122" s="39" t="s">
        <v>254</v>
      </c>
      <c r="D122" s="177" t="s">
        <v>44</v>
      </c>
      <c r="E122" s="186"/>
      <c r="F122" s="186"/>
      <c r="G122" s="187"/>
      <c r="H122" s="40">
        <v>25000</v>
      </c>
      <c r="I122" s="41">
        <v>25000</v>
      </c>
      <c r="J122" s="42">
        <v>0</v>
      </c>
      <c r="K122" s="43" t="str">
        <f>C122 &amp; D122 &amp; G122</f>
        <v>82310000000000000000</v>
      </c>
      <c r="L122" s="44" t="s">
        <v>256</v>
      </c>
    </row>
    <row r="123" spans="1:12" s="45" customFormat="1" ht="12.75" customHeight="1">
      <c r="A123" s="37" t="s">
        <v>67</v>
      </c>
      <c r="B123" s="38" t="s">
        <v>36</v>
      </c>
      <c r="C123" s="39" t="s">
        <v>254</v>
      </c>
      <c r="D123" s="177" t="s">
        <v>68</v>
      </c>
      <c r="E123" s="186"/>
      <c r="F123" s="186"/>
      <c r="G123" s="187"/>
      <c r="H123" s="40">
        <v>25000</v>
      </c>
      <c r="I123" s="41">
        <v>25000</v>
      </c>
      <c r="J123" s="42">
        <v>0</v>
      </c>
      <c r="K123" s="43" t="str">
        <f>C123 &amp; D123 &amp; G123</f>
        <v>82311600000000000000</v>
      </c>
      <c r="L123" s="44" t="s">
        <v>257</v>
      </c>
    </row>
    <row r="124" spans="1:12" s="45" customFormat="1" ht="22.5" customHeight="1">
      <c r="A124" s="37" t="s">
        <v>80</v>
      </c>
      <c r="B124" s="38" t="s">
        <v>36</v>
      </c>
      <c r="C124" s="39" t="s">
        <v>254</v>
      </c>
      <c r="D124" s="177" t="s">
        <v>81</v>
      </c>
      <c r="E124" s="186"/>
      <c r="F124" s="186"/>
      <c r="G124" s="187"/>
      <c r="H124" s="40">
        <v>25000</v>
      </c>
      <c r="I124" s="41">
        <v>25000</v>
      </c>
      <c r="J124" s="42">
        <v>0</v>
      </c>
      <c r="K124" s="43" t="str">
        <f>C124 &amp; D124 &amp; G124</f>
        <v>82311690000000000140</v>
      </c>
      <c r="L124" s="44" t="s">
        <v>258</v>
      </c>
    </row>
    <row r="125" spans="1:12" s="45" customFormat="1" ht="33.75" customHeight="1">
      <c r="A125" s="46" t="s">
        <v>83</v>
      </c>
      <c r="B125" s="47" t="s">
        <v>36</v>
      </c>
      <c r="C125" s="48" t="s">
        <v>254</v>
      </c>
      <c r="D125" s="178" t="s">
        <v>84</v>
      </c>
      <c r="E125" s="188"/>
      <c r="F125" s="188"/>
      <c r="G125" s="189"/>
      <c r="H125" s="49">
        <v>25000</v>
      </c>
      <c r="I125" s="50">
        <v>25000</v>
      </c>
      <c r="J125" s="51">
        <f t="shared" si="3"/>
        <v>0</v>
      </c>
      <c r="K125" s="52" t="str">
        <f t="shared" si="4"/>
        <v>82311690050050000140</v>
      </c>
      <c r="L125" s="53" t="str">
        <f t="shared" si="5"/>
        <v>82311690050050000140</v>
      </c>
    </row>
    <row r="126" spans="1:12" s="45" customFormat="1" ht="12.75" customHeight="1">
      <c r="A126" s="37"/>
      <c r="B126" s="38" t="s">
        <v>36</v>
      </c>
      <c r="C126" s="39" t="s">
        <v>259</v>
      </c>
      <c r="D126" s="177" t="s">
        <v>41</v>
      </c>
      <c r="E126" s="186"/>
      <c r="F126" s="186"/>
      <c r="G126" s="187"/>
      <c r="H126" s="40">
        <v>9700</v>
      </c>
      <c r="I126" s="41">
        <v>1900</v>
      </c>
      <c r="J126" s="42">
        <v>7800</v>
      </c>
      <c r="K126" s="43" t="str">
        <f>C126 &amp; D126 &amp; G126</f>
        <v>83100000000000000000</v>
      </c>
      <c r="L126" s="44" t="s">
        <v>260</v>
      </c>
    </row>
    <row r="127" spans="1:12" s="45" customFormat="1" ht="12.75" customHeight="1">
      <c r="A127" s="37" t="s">
        <v>43</v>
      </c>
      <c r="B127" s="38" t="s">
        <v>36</v>
      </c>
      <c r="C127" s="39" t="s">
        <v>259</v>
      </c>
      <c r="D127" s="177" t="s">
        <v>44</v>
      </c>
      <c r="E127" s="186"/>
      <c r="F127" s="186"/>
      <c r="G127" s="187"/>
      <c r="H127" s="40">
        <v>9700</v>
      </c>
      <c r="I127" s="41">
        <v>1900</v>
      </c>
      <c r="J127" s="42">
        <v>7800</v>
      </c>
      <c r="K127" s="43" t="str">
        <f>C127 &amp; D127 &amp; G127</f>
        <v>83110000000000000000</v>
      </c>
      <c r="L127" s="44" t="s">
        <v>261</v>
      </c>
    </row>
    <row r="128" spans="1:12" s="45" customFormat="1" ht="12.75" customHeight="1">
      <c r="A128" s="37" t="s">
        <v>67</v>
      </c>
      <c r="B128" s="38" t="s">
        <v>36</v>
      </c>
      <c r="C128" s="39" t="s">
        <v>259</v>
      </c>
      <c r="D128" s="177" t="s">
        <v>68</v>
      </c>
      <c r="E128" s="186"/>
      <c r="F128" s="186"/>
      <c r="G128" s="187"/>
      <c r="H128" s="40">
        <v>9700</v>
      </c>
      <c r="I128" s="41">
        <v>1900</v>
      </c>
      <c r="J128" s="42">
        <v>7800</v>
      </c>
      <c r="K128" s="43" t="str">
        <f>C128 &amp; D128 &amp; G128</f>
        <v>83111600000000000000</v>
      </c>
      <c r="L128" s="44" t="s">
        <v>262</v>
      </c>
    </row>
    <row r="129" spans="1:12" s="45" customFormat="1" ht="22.5" customHeight="1">
      <c r="A129" s="37" t="s">
        <v>80</v>
      </c>
      <c r="B129" s="38" t="s">
        <v>36</v>
      </c>
      <c r="C129" s="39" t="s">
        <v>259</v>
      </c>
      <c r="D129" s="177" t="s">
        <v>81</v>
      </c>
      <c r="E129" s="186"/>
      <c r="F129" s="186"/>
      <c r="G129" s="187"/>
      <c r="H129" s="40">
        <v>9700</v>
      </c>
      <c r="I129" s="41">
        <v>1900</v>
      </c>
      <c r="J129" s="42">
        <v>7800</v>
      </c>
      <c r="K129" s="43" t="str">
        <f>C129 &amp; D129 &amp; G129</f>
        <v>83111690000000000140</v>
      </c>
      <c r="L129" s="44" t="s">
        <v>263</v>
      </c>
    </row>
    <row r="130" spans="1:12" s="45" customFormat="1" ht="33.75" customHeight="1">
      <c r="A130" s="46" t="s">
        <v>83</v>
      </c>
      <c r="B130" s="47" t="s">
        <v>36</v>
      </c>
      <c r="C130" s="48" t="s">
        <v>259</v>
      </c>
      <c r="D130" s="178" t="s">
        <v>84</v>
      </c>
      <c r="E130" s="188"/>
      <c r="F130" s="188"/>
      <c r="G130" s="189"/>
      <c r="H130" s="49">
        <v>9700</v>
      </c>
      <c r="I130" s="50">
        <v>1900</v>
      </c>
      <c r="J130" s="51">
        <f t="shared" si="3"/>
        <v>7800</v>
      </c>
      <c r="K130" s="52" t="str">
        <f t="shared" si="4"/>
        <v>83111690050050000140</v>
      </c>
      <c r="L130" s="53" t="str">
        <f t="shared" si="5"/>
        <v>83111690050050000140</v>
      </c>
    </row>
    <row r="131" spans="1:12" s="45" customFormat="1" ht="12.75" customHeight="1">
      <c r="A131" s="37"/>
      <c r="B131" s="38" t="s">
        <v>36</v>
      </c>
      <c r="C131" s="39" t="s">
        <v>264</v>
      </c>
      <c r="D131" s="177" t="s">
        <v>41</v>
      </c>
      <c r="E131" s="186"/>
      <c r="F131" s="186"/>
      <c r="G131" s="187"/>
      <c r="H131" s="40">
        <v>55100</v>
      </c>
      <c r="I131" s="41">
        <v>9000</v>
      </c>
      <c r="J131" s="42">
        <v>46100</v>
      </c>
      <c r="K131" s="43" t="str">
        <f>C131 &amp; D131 &amp; G131</f>
        <v>85700000000000000000</v>
      </c>
      <c r="L131" s="44" t="s">
        <v>265</v>
      </c>
    </row>
    <row r="132" spans="1:12" s="45" customFormat="1" ht="12.75" customHeight="1">
      <c r="A132" s="37" t="s">
        <v>43</v>
      </c>
      <c r="B132" s="38" t="s">
        <v>36</v>
      </c>
      <c r="C132" s="39" t="s">
        <v>264</v>
      </c>
      <c r="D132" s="177" t="s">
        <v>44</v>
      </c>
      <c r="E132" s="186"/>
      <c r="F132" s="186"/>
      <c r="G132" s="187"/>
      <c r="H132" s="40">
        <v>55100</v>
      </c>
      <c r="I132" s="41">
        <v>9000</v>
      </c>
      <c r="J132" s="42">
        <v>46100</v>
      </c>
      <c r="K132" s="43" t="str">
        <f>C132 &amp; D132 &amp; G132</f>
        <v>85710000000000000000</v>
      </c>
      <c r="L132" s="44" t="s">
        <v>266</v>
      </c>
    </row>
    <row r="133" spans="1:12" s="45" customFormat="1" ht="12.75" customHeight="1">
      <c r="A133" s="37" t="s">
        <v>67</v>
      </c>
      <c r="B133" s="38" t="s">
        <v>36</v>
      </c>
      <c r="C133" s="39" t="s">
        <v>264</v>
      </c>
      <c r="D133" s="177" t="s">
        <v>68</v>
      </c>
      <c r="E133" s="186"/>
      <c r="F133" s="186"/>
      <c r="G133" s="187"/>
      <c r="H133" s="40">
        <v>55100</v>
      </c>
      <c r="I133" s="41">
        <v>9000</v>
      </c>
      <c r="J133" s="42">
        <v>46100</v>
      </c>
      <c r="K133" s="43" t="str">
        <f>C133 &amp; D133 &amp; G133</f>
        <v>85711600000000000000</v>
      </c>
      <c r="L133" s="44" t="s">
        <v>267</v>
      </c>
    </row>
    <row r="134" spans="1:12" s="45" customFormat="1" ht="56.25" customHeight="1">
      <c r="A134" s="46" t="s">
        <v>219</v>
      </c>
      <c r="B134" s="47" t="s">
        <v>36</v>
      </c>
      <c r="C134" s="48" t="s">
        <v>264</v>
      </c>
      <c r="D134" s="178" t="s">
        <v>220</v>
      </c>
      <c r="E134" s="188"/>
      <c r="F134" s="188"/>
      <c r="G134" s="189"/>
      <c r="H134" s="49">
        <v>52000</v>
      </c>
      <c r="I134" s="50">
        <v>6000</v>
      </c>
      <c r="J134" s="51">
        <f t="shared" si="3"/>
        <v>46000</v>
      </c>
      <c r="K134" s="52" t="str">
        <f t="shared" si="4"/>
        <v>85711643000010000140</v>
      </c>
      <c r="L134" s="53" t="str">
        <f t="shared" si="5"/>
        <v>85711643000010000140</v>
      </c>
    </row>
    <row r="135" spans="1:12" s="45" customFormat="1" ht="33.75" customHeight="1">
      <c r="A135" s="37" t="s">
        <v>268</v>
      </c>
      <c r="B135" s="38" t="s">
        <v>36</v>
      </c>
      <c r="C135" s="39" t="s">
        <v>264</v>
      </c>
      <c r="D135" s="177" t="s">
        <v>269</v>
      </c>
      <c r="E135" s="186"/>
      <c r="F135" s="186"/>
      <c r="G135" s="187"/>
      <c r="H135" s="40">
        <v>3100</v>
      </c>
      <c r="I135" s="41">
        <v>3000</v>
      </c>
      <c r="J135" s="42">
        <v>100</v>
      </c>
      <c r="K135" s="43" t="str">
        <f>C135 &amp; D135 &amp; G135</f>
        <v>85711651000020000140</v>
      </c>
      <c r="L135" s="44" t="s">
        <v>270</v>
      </c>
    </row>
    <row r="136" spans="1:12" s="45" customFormat="1" ht="45" customHeight="1">
      <c r="A136" s="46" t="s">
        <v>271</v>
      </c>
      <c r="B136" s="47" t="s">
        <v>36</v>
      </c>
      <c r="C136" s="48" t="s">
        <v>264</v>
      </c>
      <c r="D136" s="178" t="s">
        <v>272</v>
      </c>
      <c r="E136" s="188"/>
      <c r="F136" s="188"/>
      <c r="G136" s="189"/>
      <c r="H136" s="49">
        <v>3100</v>
      </c>
      <c r="I136" s="50">
        <v>3000</v>
      </c>
      <c r="J136" s="51">
        <f t="shared" si="3"/>
        <v>100</v>
      </c>
      <c r="K136" s="52" t="str">
        <f t="shared" si="4"/>
        <v>85711651030020000140</v>
      </c>
      <c r="L136" s="53" t="str">
        <f t="shared" si="5"/>
        <v>85711651030020000140</v>
      </c>
    </row>
    <row r="137" spans="1:12" s="45" customFormat="1" ht="12.75" customHeight="1">
      <c r="A137" s="37">
        <v>902</v>
      </c>
      <c r="B137" s="38" t="s">
        <v>36</v>
      </c>
      <c r="C137" s="39" t="s">
        <v>273</v>
      </c>
      <c r="D137" s="177" t="s">
        <v>41</v>
      </c>
      <c r="E137" s="186"/>
      <c r="F137" s="186"/>
      <c r="G137" s="187"/>
      <c r="H137" s="40">
        <v>63905877.299999997</v>
      </c>
      <c r="I137" s="41">
        <v>46752024.130000003</v>
      </c>
      <c r="J137" s="42">
        <v>17429846.34</v>
      </c>
      <c r="K137" s="43" t="str">
        <f>C137 &amp; D137 &amp; G137</f>
        <v>90200000000000000000</v>
      </c>
      <c r="L137" s="44" t="s">
        <v>274</v>
      </c>
    </row>
    <row r="138" spans="1:12" s="45" customFormat="1" ht="12.75" customHeight="1">
      <c r="A138" s="37" t="s">
        <v>43</v>
      </c>
      <c r="B138" s="38" t="s">
        <v>36</v>
      </c>
      <c r="C138" s="39" t="s">
        <v>273</v>
      </c>
      <c r="D138" s="177" t="s">
        <v>44</v>
      </c>
      <c r="E138" s="186"/>
      <c r="F138" s="186"/>
      <c r="G138" s="187"/>
      <c r="H138" s="40">
        <v>9587677.3000000007</v>
      </c>
      <c r="I138" s="41">
        <v>9506988.1199999992</v>
      </c>
      <c r="J138" s="42">
        <v>356682.35</v>
      </c>
      <c r="K138" s="43" t="str">
        <f>C138 &amp; D138 &amp; G138</f>
        <v>90210000000000000000</v>
      </c>
      <c r="L138" s="44" t="s">
        <v>275</v>
      </c>
    </row>
    <row r="139" spans="1:12" s="45" customFormat="1" ht="12.75" customHeight="1">
      <c r="A139" s="37" t="s">
        <v>165</v>
      </c>
      <c r="B139" s="38" t="s">
        <v>36</v>
      </c>
      <c r="C139" s="39" t="s">
        <v>273</v>
      </c>
      <c r="D139" s="177" t="s">
        <v>166</v>
      </c>
      <c r="E139" s="186"/>
      <c r="F139" s="186"/>
      <c r="G139" s="187"/>
      <c r="H139" s="40">
        <v>5000</v>
      </c>
      <c r="I139" s="41">
        <v>5000</v>
      </c>
      <c r="J139" s="42">
        <v>0</v>
      </c>
      <c r="K139" s="43" t="str">
        <f>C139 &amp; D139 &amp; G139</f>
        <v>90210800000000000000</v>
      </c>
      <c r="L139" s="44" t="s">
        <v>276</v>
      </c>
    </row>
    <row r="140" spans="1:12" s="45" customFormat="1" ht="33.75" customHeight="1">
      <c r="A140" s="37" t="s">
        <v>173</v>
      </c>
      <c r="B140" s="38" t="s">
        <v>36</v>
      </c>
      <c r="C140" s="39" t="s">
        <v>273</v>
      </c>
      <c r="D140" s="177" t="s">
        <v>174</v>
      </c>
      <c r="E140" s="186"/>
      <c r="F140" s="186"/>
      <c r="G140" s="187"/>
      <c r="H140" s="40">
        <v>5000</v>
      </c>
      <c r="I140" s="41">
        <v>5000</v>
      </c>
      <c r="J140" s="42">
        <v>0</v>
      </c>
      <c r="K140" s="43" t="str">
        <f>C140 &amp; D140 &amp; G140</f>
        <v>90210807000010000110</v>
      </c>
      <c r="L140" s="44" t="s">
        <v>277</v>
      </c>
    </row>
    <row r="141" spans="1:12" s="45" customFormat="1" ht="22.5" customHeight="1">
      <c r="A141" s="46" t="s">
        <v>278</v>
      </c>
      <c r="B141" s="47" t="s">
        <v>36</v>
      </c>
      <c r="C141" s="48" t="s">
        <v>273</v>
      </c>
      <c r="D141" s="178" t="s">
        <v>279</v>
      </c>
      <c r="E141" s="188"/>
      <c r="F141" s="188"/>
      <c r="G141" s="189"/>
      <c r="H141" s="49">
        <v>5000</v>
      </c>
      <c r="I141" s="50">
        <v>5000</v>
      </c>
      <c r="J141" s="51">
        <f t="shared" si="3"/>
        <v>0</v>
      </c>
      <c r="K141" s="52" t="str">
        <f t="shared" si="4"/>
        <v>90210807150010000110</v>
      </c>
      <c r="L141" s="53" t="str">
        <f t="shared" si="5"/>
        <v>90210807150010000110</v>
      </c>
    </row>
    <row r="142" spans="1:12" s="45" customFormat="1" ht="33.75" customHeight="1">
      <c r="A142" s="37" t="s">
        <v>237</v>
      </c>
      <c r="B142" s="38" t="s">
        <v>36</v>
      </c>
      <c r="C142" s="39" t="s">
        <v>273</v>
      </c>
      <c r="D142" s="177" t="s">
        <v>238</v>
      </c>
      <c r="E142" s="186"/>
      <c r="F142" s="186"/>
      <c r="G142" s="187"/>
      <c r="H142" s="40">
        <v>788500</v>
      </c>
      <c r="I142" s="41">
        <v>472433.56</v>
      </c>
      <c r="J142" s="42">
        <v>323510.64</v>
      </c>
      <c r="K142" s="43" t="str">
        <f>C142 &amp; D142 &amp; G142</f>
        <v>90211100000000000000</v>
      </c>
      <c r="L142" s="44" t="s">
        <v>280</v>
      </c>
    </row>
    <row r="143" spans="1:12" s="45" customFormat="1" ht="67.5" customHeight="1">
      <c r="A143" s="37" t="s">
        <v>240</v>
      </c>
      <c r="B143" s="38" t="s">
        <v>36</v>
      </c>
      <c r="C143" s="39" t="s">
        <v>273</v>
      </c>
      <c r="D143" s="177" t="s">
        <v>241</v>
      </c>
      <c r="E143" s="186"/>
      <c r="F143" s="186"/>
      <c r="G143" s="187"/>
      <c r="H143" s="40">
        <v>743500</v>
      </c>
      <c r="I143" s="41">
        <v>470933.56</v>
      </c>
      <c r="J143" s="42">
        <v>280010.64</v>
      </c>
      <c r="K143" s="43" t="str">
        <f>C143 &amp; D143 &amp; G143</f>
        <v>90211105000000000120</v>
      </c>
      <c r="L143" s="44" t="s">
        <v>281</v>
      </c>
    </row>
    <row r="144" spans="1:12" s="45" customFormat="1" ht="67.5" customHeight="1">
      <c r="A144" s="37" t="s">
        <v>282</v>
      </c>
      <c r="B144" s="38" t="s">
        <v>36</v>
      </c>
      <c r="C144" s="39" t="s">
        <v>273</v>
      </c>
      <c r="D144" s="177" t="s">
        <v>283</v>
      </c>
      <c r="E144" s="186"/>
      <c r="F144" s="186"/>
      <c r="G144" s="187"/>
      <c r="H144" s="40">
        <v>434000</v>
      </c>
      <c r="I144" s="41">
        <v>221579.14</v>
      </c>
      <c r="J144" s="42">
        <v>212420.86</v>
      </c>
      <c r="K144" s="43" t="str">
        <f>C144 &amp; D144 &amp; G144</f>
        <v>90211105020000000120</v>
      </c>
      <c r="L144" s="44" t="s">
        <v>284</v>
      </c>
    </row>
    <row r="145" spans="1:12" s="45" customFormat="1" ht="67.5" customHeight="1">
      <c r="A145" s="46" t="s">
        <v>285</v>
      </c>
      <c r="B145" s="47" t="s">
        <v>36</v>
      </c>
      <c r="C145" s="48" t="s">
        <v>273</v>
      </c>
      <c r="D145" s="178" t="s">
        <v>286</v>
      </c>
      <c r="E145" s="188"/>
      <c r="F145" s="188"/>
      <c r="G145" s="189"/>
      <c r="H145" s="49">
        <v>434000</v>
      </c>
      <c r="I145" s="50">
        <v>221579.14</v>
      </c>
      <c r="J145" s="51">
        <f t="shared" si="3"/>
        <v>212420.86</v>
      </c>
      <c r="K145" s="52" t="str">
        <f t="shared" si="4"/>
        <v>90211105025050000120</v>
      </c>
      <c r="L145" s="53" t="str">
        <f t="shared" si="5"/>
        <v>90211105025050000120</v>
      </c>
    </row>
    <row r="146" spans="1:12" s="45" customFormat="1" ht="67.5" customHeight="1">
      <c r="A146" s="37" t="s">
        <v>287</v>
      </c>
      <c r="B146" s="38" t="s">
        <v>36</v>
      </c>
      <c r="C146" s="39" t="s">
        <v>273</v>
      </c>
      <c r="D146" s="177" t="s">
        <v>288</v>
      </c>
      <c r="E146" s="186"/>
      <c r="F146" s="186"/>
      <c r="G146" s="187"/>
      <c r="H146" s="40">
        <v>39000</v>
      </c>
      <c r="I146" s="41">
        <v>46444.2</v>
      </c>
      <c r="J146" s="42">
        <v>0</v>
      </c>
      <c r="K146" s="43" t="str">
        <f>C146 &amp; D146 &amp; G146</f>
        <v>90211105030000000120</v>
      </c>
      <c r="L146" s="44" t="s">
        <v>289</v>
      </c>
    </row>
    <row r="147" spans="1:12" s="45" customFormat="1" ht="56.25" customHeight="1">
      <c r="A147" s="46" t="s">
        <v>290</v>
      </c>
      <c r="B147" s="47" t="s">
        <v>36</v>
      </c>
      <c r="C147" s="48" t="s">
        <v>273</v>
      </c>
      <c r="D147" s="178" t="s">
        <v>291</v>
      </c>
      <c r="E147" s="188"/>
      <c r="F147" s="188"/>
      <c r="G147" s="189"/>
      <c r="H147" s="49">
        <v>39000</v>
      </c>
      <c r="I147" s="50">
        <v>46444.2</v>
      </c>
      <c r="J147" s="51">
        <f t="shared" ref="J147:J205" si="6">IF(IF(H147="",0,H147)=0,0,(IF(H147&gt;0,IF(I147&gt;H147,0,H147-I147),IF(I147&gt;H147,H147-I147,0))))</f>
        <v>0</v>
      </c>
      <c r="K147" s="52" t="str">
        <f t="shared" ref="K147:K205" si="7">C147 &amp; D147 &amp; G147</f>
        <v>90211105035050000120</v>
      </c>
      <c r="L147" s="53" t="str">
        <f t="shared" ref="L147:L205" si="8">C147 &amp; D147 &amp; G147</f>
        <v>90211105035050000120</v>
      </c>
    </row>
    <row r="148" spans="1:12" s="45" customFormat="1" ht="33.75" customHeight="1">
      <c r="A148" s="37" t="s">
        <v>292</v>
      </c>
      <c r="B148" s="38" t="s">
        <v>36</v>
      </c>
      <c r="C148" s="39" t="s">
        <v>273</v>
      </c>
      <c r="D148" s="177" t="s">
        <v>293</v>
      </c>
      <c r="E148" s="186"/>
      <c r="F148" s="186"/>
      <c r="G148" s="187"/>
      <c r="H148" s="40">
        <v>270500</v>
      </c>
      <c r="I148" s="41">
        <v>202910.22</v>
      </c>
      <c r="J148" s="42">
        <v>67589.78</v>
      </c>
      <c r="K148" s="43" t="str">
        <f>C148 &amp; D148 &amp; G148</f>
        <v>90211105070000000120</v>
      </c>
      <c r="L148" s="44" t="s">
        <v>294</v>
      </c>
    </row>
    <row r="149" spans="1:12" s="45" customFormat="1" ht="33.75" customHeight="1">
      <c r="A149" s="46" t="s">
        <v>295</v>
      </c>
      <c r="B149" s="47" t="s">
        <v>36</v>
      </c>
      <c r="C149" s="48" t="s">
        <v>273</v>
      </c>
      <c r="D149" s="178" t="s">
        <v>296</v>
      </c>
      <c r="E149" s="188"/>
      <c r="F149" s="188"/>
      <c r="G149" s="189"/>
      <c r="H149" s="49">
        <v>270500</v>
      </c>
      <c r="I149" s="50">
        <v>202910.22</v>
      </c>
      <c r="J149" s="51">
        <f t="shared" si="6"/>
        <v>67589.78</v>
      </c>
      <c r="K149" s="52" t="str">
        <f t="shared" si="7"/>
        <v>90211105075050000120</v>
      </c>
      <c r="L149" s="53" t="str">
        <f t="shared" si="8"/>
        <v>90211105075050000120</v>
      </c>
    </row>
    <row r="150" spans="1:12" s="45" customFormat="1" ht="22.5" customHeight="1">
      <c r="A150" s="37" t="s">
        <v>297</v>
      </c>
      <c r="B150" s="38" t="s">
        <v>36</v>
      </c>
      <c r="C150" s="39" t="s">
        <v>273</v>
      </c>
      <c r="D150" s="177" t="s">
        <v>298</v>
      </c>
      <c r="E150" s="186"/>
      <c r="F150" s="186"/>
      <c r="G150" s="187"/>
      <c r="H150" s="40">
        <v>45000</v>
      </c>
      <c r="I150" s="41">
        <v>1500</v>
      </c>
      <c r="J150" s="42">
        <v>43500</v>
      </c>
      <c r="K150" s="43" t="str">
        <f>C150 &amp; D150 &amp; G150</f>
        <v>90211107000000000120</v>
      </c>
      <c r="L150" s="44" t="s">
        <v>299</v>
      </c>
    </row>
    <row r="151" spans="1:12" s="45" customFormat="1" ht="33.75" customHeight="1">
      <c r="A151" s="37" t="s">
        <v>300</v>
      </c>
      <c r="B151" s="38" t="s">
        <v>36</v>
      </c>
      <c r="C151" s="39" t="s">
        <v>273</v>
      </c>
      <c r="D151" s="177" t="s">
        <v>301</v>
      </c>
      <c r="E151" s="186"/>
      <c r="F151" s="186"/>
      <c r="G151" s="187"/>
      <c r="H151" s="40">
        <v>45000</v>
      </c>
      <c r="I151" s="41">
        <v>1500</v>
      </c>
      <c r="J151" s="42">
        <v>43500</v>
      </c>
      <c r="K151" s="43" t="str">
        <f>C151 &amp; D151 &amp; G151</f>
        <v>90211107010000000120</v>
      </c>
      <c r="L151" s="44" t="s">
        <v>302</v>
      </c>
    </row>
    <row r="152" spans="1:12" s="45" customFormat="1" ht="45" customHeight="1">
      <c r="A152" s="46" t="s">
        <v>303</v>
      </c>
      <c r="B152" s="47" t="s">
        <v>36</v>
      </c>
      <c r="C152" s="48" t="s">
        <v>273</v>
      </c>
      <c r="D152" s="178" t="s">
        <v>304</v>
      </c>
      <c r="E152" s="188"/>
      <c r="F152" s="188"/>
      <c r="G152" s="189"/>
      <c r="H152" s="49">
        <v>45000</v>
      </c>
      <c r="I152" s="50">
        <v>1500</v>
      </c>
      <c r="J152" s="51">
        <f t="shared" si="6"/>
        <v>43500</v>
      </c>
      <c r="K152" s="52" t="str">
        <f t="shared" si="7"/>
        <v>90211107015050000120</v>
      </c>
      <c r="L152" s="53" t="str">
        <f t="shared" si="8"/>
        <v>90211107015050000120</v>
      </c>
    </row>
    <row r="153" spans="1:12" s="45" customFormat="1" ht="22.5" customHeight="1">
      <c r="A153" s="37" t="s">
        <v>305</v>
      </c>
      <c r="B153" s="38" t="s">
        <v>36</v>
      </c>
      <c r="C153" s="39" t="s">
        <v>273</v>
      </c>
      <c r="D153" s="177" t="s">
        <v>306</v>
      </c>
      <c r="E153" s="186"/>
      <c r="F153" s="186"/>
      <c r="G153" s="187"/>
      <c r="H153" s="40">
        <v>10900</v>
      </c>
      <c r="I153" s="41">
        <v>49940.28</v>
      </c>
      <c r="J153" s="42">
        <v>0</v>
      </c>
      <c r="K153" s="43" t="str">
        <f>C153 &amp; D153 &amp; G153</f>
        <v>90211300000000000000</v>
      </c>
      <c r="L153" s="44" t="s">
        <v>307</v>
      </c>
    </row>
    <row r="154" spans="1:12" s="45" customFormat="1" ht="12.75" customHeight="1">
      <c r="A154" s="37" t="s">
        <v>308</v>
      </c>
      <c r="B154" s="38" t="s">
        <v>36</v>
      </c>
      <c r="C154" s="39" t="s">
        <v>273</v>
      </c>
      <c r="D154" s="177" t="s">
        <v>309</v>
      </c>
      <c r="E154" s="186"/>
      <c r="F154" s="186"/>
      <c r="G154" s="187"/>
      <c r="H154" s="40">
        <v>10900</v>
      </c>
      <c r="I154" s="41">
        <v>49940.28</v>
      </c>
      <c r="J154" s="42">
        <v>0</v>
      </c>
      <c r="K154" s="43" t="str">
        <f>C154 &amp; D154 &amp; G154</f>
        <v>90211302000000000130</v>
      </c>
      <c r="L154" s="44" t="s">
        <v>310</v>
      </c>
    </row>
    <row r="155" spans="1:12" s="45" customFormat="1" ht="22.5" customHeight="1">
      <c r="A155" s="37" t="s">
        <v>311</v>
      </c>
      <c r="B155" s="38" t="s">
        <v>36</v>
      </c>
      <c r="C155" s="39" t="s">
        <v>273</v>
      </c>
      <c r="D155" s="177" t="s">
        <v>312</v>
      </c>
      <c r="E155" s="186"/>
      <c r="F155" s="186"/>
      <c r="G155" s="187"/>
      <c r="H155" s="40">
        <v>10900</v>
      </c>
      <c r="I155" s="41">
        <v>11361.38</v>
      </c>
      <c r="J155" s="42">
        <v>0</v>
      </c>
      <c r="K155" s="43" t="str">
        <f>C155 &amp; D155 &amp; G155</f>
        <v>90211302060000000130</v>
      </c>
      <c r="L155" s="44" t="s">
        <v>313</v>
      </c>
    </row>
    <row r="156" spans="1:12" s="45" customFormat="1" ht="33.75" customHeight="1">
      <c r="A156" s="46" t="s">
        <v>314</v>
      </c>
      <c r="B156" s="47" t="s">
        <v>36</v>
      </c>
      <c r="C156" s="48" t="s">
        <v>273</v>
      </c>
      <c r="D156" s="178" t="s">
        <v>315</v>
      </c>
      <c r="E156" s="188"/>
      <c r="F156" s="188"/>
      <c r="G156" s="189"/>
      <c r="H156" s="49">
        <v>10900</v>
      </c>
      <c r="I156" s="50">
        <v>11361.38</v>
      </c>
      <c r="J156" s="51">
        <f t="shared" si="6"/>
        <v>0</v>
      </c>
      <c r="K156" s="52" t="str">
        <f t="shared" si="7"/>
        <v>90211302065050000130</v>
      </c>
      <c r="L156" s="53" t="str">
        <f t="shared" si="8"/>
        <v>90211302065050000130</v>
      </c>
    </row>
    <row r="157" spans="1:12" s="45" customFormat="1" ht="12.75" customHeight="1">
      <c r="A157" s="37" t="s">
        <v>316</v>
      </c>
      <c r="B157" s="38" t="s">
        <v>36</v>
      </c>
      <c r="C157" s="39" t="s">
        <v>273</v>
      </c>
      <c r="D157" s="177" t="s">
        <v>317</v>
      </c>
      <c r="E157" s="186"/>
      <c r="F157" s="186"/>
      <c r="G157" s="187"/>
      <c r="H157" s="40">
        <v>0</v>
      </c>
      <c r="I157" s="41">
        <v>38578.9</v>
      </c>
      <c r="J157" s="42">
        <v>0</v>
      </c>
      <c r="K157" s="43" t="str">
        <f>C157 &amp; D157 &amp; G157</f>
        <v>90211302990000000130</v>
      </c>
      <c r="L157" s="44" t="s">
        <v>318</v>
      </c>
    </row>
    <row r="158" spans="1:12" s="45" customFormat="1" ht="22.5" customHeight="1">
      <c r="A158" s="46" t="s">
        <v>319</v>
      </c>
      <c r="B158" s="47" t="s">
        <v>36</v>
      </c>
      <c r="C158" s="48" t="s">
        <v>273</v>
      </c>
      <c r="D158" s="178" t="s">
        <v>320</v>
      </c>
      <c r="E158" s="188"/>
      <c r="F158" s="188"/>
      <c r="G158" s="189"/>
      <c r="H158" s="49">
        <v>0</v>
      </c>
      <c r="I158" s="50">
        <v>38578.9</v>
      </c>
      <c r="J158" s="51">
        <f t="shared" si="6"/>
        <v>0</v>
      </c>
      <c r="K158" s="52" t="str">
        <f t="shared" si="7"/>
        <v>90211302995050000130</v>
      </c>
      <c r="L158" s="53" t="str">
        <f t="shared" si="8"/>
        <v>90211302995050000130</v>
      </c>
    </row>
    <row r="159" spans="1:12" s="45" customFormat="1" ht="22.5" customHeight="1">
      <c r="A159" s="37" t="s">
        <v>321</v>
      </c>
      <c r="B159" s="38" t="s">
        <v>36</v>
      </c>
      <c r="C159" s="39" t="s">
        <v>273</v>
      </c>
      <c r="D159" s="177" t="s">
        <v>322</v>
      </c>
      <c r="E159" s="186"/>
      <c r="F159" s="186"/>
      <c r="G159" s="187"/>
      <c r="H159" s="40">
        <v>8650077.3000000007</v>
      </c>
      <c r="I159" s="41">
        <v>8871857.4700000007</v>
      </c>
      <c r="J159" s="42">
        <v>24.31</v>
      </c>
      <c r="K159" s="43" t="str">
        <f>C159 &amp; D159 &amp; G159</f>
        <v>90211400000000000000</v>
      </c>
      <c r="L159" s="44" t="s">
        <v>323</v>
      </c>
    </row>
    <row r="160" spans="1:12" s="45" customFormat="1" ht="67.5" customHeight="1">
      <c r="A160" s="37" t="s">
        <v>324</v>
      </c>
      <c r="B160" s="38" t="s">
        <v>36</v>
      </c>
      <c r="C160" s="39" t="s">
        <v>273</v>
      </c>
      <c r="D160" s="177" t="s">
        <v>325</v>
      </c>
      <c r="E160" s="186"/>
      <c r="F160" s="186"/>
      <c r="G160" s="187"/>
      <c r="H160" s="40">
        <v>121000</v>
      </c>
      <c r="I160" s="41">
        <v>121050</v>
      </c>
      <c r="J160" s="42">
        <v>0</v>
      </c>
      <c r="K160" s="43" t="str">
        <f>C160 &amp; D160 &amp; G160</f>
        <v>90211402000000000000</v>
      </c>
      <c r="L160" s="44" t="s">
        <v>326</v>
      </c>
    </row>
    <row r="161" spans="1:12" s="45" customFormat="1" ht="78.75" customHeight="1">
      <c r="A161" s="37" t="s">
        <v>327</v>
      </c>
      <c r="B161" s="38" t="s">
        <v>36</v>
      </c>
      <c r="C161" s="39" t="s">
        <v>273</v>
      </c>
      <c r="D161" s="177" t="s">
        <v>328</v>
      </c>
      <c r="E161" s="186"/>
      <c r="F161" s="186"/>
      <c r="G161" s="187"/>
      <c r="H161" s="40">
        <v>121000</v>
      </c>
      <c r="I161" s="41">
        <v>121050</v>
      </c>
      <c r="J161" s="42">
        <v>0</v>
      </c>
      <c r="K161" s="43" t="str">
        <f>C161 &amp; D161 &amp; G161</f>
        <v>90211402050050000410</v>
      </c>
      <c r="L161" s="44" t="s">
        <v>329</v>
      </c>
    </row>
    <row r="162" spans="1:12" s="45" customFormat="1" ht="67.5" customHeight="1">
      <c r="A162" s="46" t="s">
        <v>330</v>
      </c>
      <c r="B162" s="47" t="s">
        <v>36</v>
      </c>
      <c r="C162" s="48" t="s">
        <v>273</v>
      </c>
      <c r="D162" s="178" t="s">
        <v>331</v>
      </c>
      <c r="E162" s="188"/>
      <c r="F162" s="188"/>
      <c r="G162" s="189"/>
      <c r="H162" s="49">
        <v>121000</v>
      </c>
      <c r="I162" s="50">
        <v>121050</v>
      </c>
      <c r="J162" s="51">
        <f t="shared" si="6"/>
        <v>0</v>
      </c>
      <c r="K162" s="52" t="str">
        <f t="shared" si="7"/>
        <v>90211402053050000410</v>
      </c>
      <c r="L162" s="53" t="str">
        <f t="shared" si="8"/>
        <v>90211402053050000410</v>
      </c>
    </row>
    <row r="163" spans="1:12" s="45" customFormat="1" ht="22.5" customHeight="1">
      <c r="A163" s="37" t="s">
        <v>332</v>
      </c>
      <c r="B163" s="38" t="s">
        <v>36</v>
      </c>
      <c r="C163" s="39" t="s">
        <v>273</v>
      </c>
      <c r="D163" s="177" t="s">
        <v>333</v>
      </c>
      <c r="E163" s="186"/>
      <c r="F163" s="186"/>
      <c r="G163" s="187"/>
      <c r="H163" s="40">
        <v>8520377.3000000007</v>
      </c>
      <c r="I163" s="41">
        <v>8742063.8699999992</v>
      </c>
      <c r="J163" s="42">
        <v>24.31</v>
      </c>
      <c r="K163" s="43" t="str">
        <f>C163 &amp; D163 &amp; G163</f>
        <v>90211406000000000430</v>
      </c>
      <c r="L163" s="44" t="s">
        <v>334</v>
      </c>
    </row>
    <row r="164" spans="1:12" s="45" customFormat="1" ht="33.75" customHeight="1">
      <c r="A164" s="37" t="s">
        <v>335</v>
      </c>
      <c r="B164" s="38" t="s">
        <v>36</v>
      </c>
      <c r="C164" s="39" t="s">
        <v>273</v>
      </c>
      <c r="D164" s="177" t="s">
        <v>336</v>
      </c>
      <c r="E164" s="186"/>
      <c r="F164" s="186"/>
      <c r="G164" s="187"/>
      <c r="H164" s="40">
        <v>8512377.3000000007</v>
      </c>
      <c r="I164" s="41">
        <v>8734088.1799999997</v>
      </c>
      <c r="J164" s="42">
        <v>0</v>
      </c>
      <c r="K164" s="43" t="str">
        <f>C164 &amp; D164 &amp; G164</f>
        <v>90211406010000000430</v>
      </c>
      <c r="L164" s="44" t="s">
        <v>337</v>
      </c>
    </row>
    <row r="165" spans="1:12" s="45" customFormat="1" ht="56.25" customHeight="1">
      <c r="A165" s="46" t="s">
        <v>338</v>
      </c>
      <c r="B165" s="47" t="s">
        <v>36</v>
      </c>
      <c r="C165" s="48" t="s">
        <v>273</v>
      </c>
      <c r="D165" s="178" t="s">
        <v>339</v>
      </c>
      <c r="E165" s="188"/>
      <c r="F165" s="188"/>
      <c r="G165" s="189"/>
      <c r="H165" s="49">
        <v>8512377.3000000007</v>
      </c>
      <c r="I165" s="50">
        <v>8734088.1799999997</v>
      </c>
      <c r="J165" s="51">
        <f t="shared" si="6"/>
        <v>0</v>
      </c>
      <c r="K165" s="52" t="str">
        <f t="shared" si="7"/>
        <v>90211406013050000430</v>
      </c>
      <c r="L165" s="53" t="str">
        <f t="shared" si="8"/>
        <v>90211406013050000430</v>
      </c>
    </row>
    <row r="166" spans="1:12" s="45" customFormat="1" ht="45" customHeight="1">
      <c r="A166" s="37" t="s">
        <v>340</v>
      </c>
      <c r="B166" s="38" t="s">
        <v>36</v>
      </c>
      <c r="C166" s="39" t="s">
        <v>273</v>
      </c>
      <c r="D166" s="177" t="s">
        <v>341</v>
      </c>
      <c r="E166" s="186"/>
      <c r="F166" s="186"/>
      <c r="G166" s="187"/>
      <c r="H166" s="40">
        <v>8000</v>
      </c>
      <c r="I166" s="41">
        <v>7975.69</v>
      </c>
      <c r="J166" s="42">
        <v>24.31</v>
      </c>
      <c r="K166" s="43" t="str">
        <f>C166 &amp; D166 &amp; G166</f>
        <v>90211406020000000430</v>
      </c>
      <c r="L166" s="44" t="s">
        <v>342</v>
      </c>
    </row>
    <row r="167" spans="1:12" s="45" customFormat="1" ht="45" customHeight="1">
      <c r="A167" s="46" t="s">
        <v>343</v>
      </c>
      <c r="B167" s="47" t="s">
        <v>36</v>
      </c>
      <c r="C167" s="48" t="s">
        <v>273</v>
      </c>
      <c r="D167" s="178" t="s">
        <v>344</v>
      </c>
      <c r="E167" s="188"/>
      <c r="F167" s="188"/>
      <c r="G167" s="189"/>
      <c r="H167" s="49">
        <v>8000</v>
      </c>
      <c r="I167" s="50">
        <v>7975.69</v>
      </c>
      <c r="J167" s="51">
        <f t="shared" si="6"/>
        <v>24.3100000000004</v>
      </c>
      <c r="K167" s="52" t="str">
        <f t="shared" si="7"/>
        <v>90211406025050000430</v>
      </c>
      <c r="L167" s="53" t="str">
        <f t="shared" si="8"/>
        <v>90211406025050000430</v>
      </c>
    </row>
    <row r="168" spans="1:12" s="45" customFormat="1" ht="56.25" customHeight="1">
      <c r="A168" s="37" t="s">
        <v>345</v>
      </c>
      <c r="B168" s="38" t="s">
        <v>36</v>
      </c>
      <c r="C168" s="39" t="s">
        <v>273</v>
      </c>
      <c r="D168" s="177" t="s">
        <v>346</v>
      </c>
      <c r="E168" s="186"/>
      <c r="F168" s="186"/>
      <c r="G168" s="187"/>
      <c r="H168" s="40">
        <v>8700</v>
      </c>
      <c r="I168" s="41">
        <v>8743.6</v>
      </c>
      <c r="J168" s="42">
        <v>0</v>
      </c>
      <c r="K168" s="43" t="str">
        <f>C168 &amp; D168 &amp; G168</f>
        <v>90211406300000000430</v>
      </c>
      <c r="L168" s="44" t="s">
        <v>347</v>
      </c>
    </row>
    <row r="169" spans="1:12" s="45" customFormat="1" ht="56.25" customHeight="1">
      <c r="A169" s="37" t="s">
        <v>348</v>
      </c>
      <c r="B169" s="38" t="s">
        <v>36</v>
      </c>
      <c r="C169" s="39" t="s">
        <v>273</v>
      </c>
      <c r="D169" s="177" t="s">
        <v>349</v>
      </c>
      <c r="E169" s="186"/>
      <c r="F169" s="186"/>
      <c r="G169" s="187"/>
      <c r="H169" s="40">
        <v>8700</v>
      </c>
      <c r="I169" s="41">
        <v>8743.6</v>
      </c>
      <c r="J169" s="42">
        <v>0</v>
      </c>
      <c r="K169" s="43" t="str">
        <f>C169 &amp; D169 &amp; G169</f>
        <v>90211406310000000430</v>
      </c>
      <c r="L169" s="44" t="s">
        <v>350</v>
      </c>
    </row>
    <row r="170" spans="1:12" s="45" customFormat="1" ht="78.75" customHeight="1">
      <c r="A170" s="46" t="s">
        <v>351</v>
      </c>
      <c r="B170" s="47" t="s">
        <v>36</v>
      </c>
      <c r="C170" s="48" t="s">
        <v>273</v>
      </c>
      <c r="D170" s="178" t="s">
        <v>352</v>
      </c>
      <c r="E170" s="188"/>
      <c r="F170" s="188"/>
      <c r="G170" s="189"/>
      <c r="H170" s="49">
        <v>8700</v>
      </c>
      <c r="I170" s="50">
        <v>8743.6</v>
      </c>
      <c r="J170" s="51">
        <f t="shared" si="6"/>
        <v>0</v>
      </c>
      <c r="K170" s="52" t="str">
        <f t="shared" si="7"/>
        <v>90211406313050000430</v>
      </c>
      <c r="L170" s="53" t="str">
        <f t="shared" si="8"/>
        <v>90211406313050000430</v>
      </c>
    </row>
    <row r="171" spans="1:12" s="45" customFormat="1" ht="12.75" customHeight="1">
      <c r="A171" s="37" t="s">
        <v>67</v>
      </c>
      <c r="B171" s="38" t="s">
        <v>36</v>
      </c>
      <c r="C171" s="39" t="s">
        <v>273</v>
      </c>
      <c r="D171" s="177" t="s">
        <v>68</v>
      </c>
      <c r="E171" s="186"/>
      <c r="F171" s="186"/>
      <c r="G171" s="187"/>
      <c r="H171" s="40">
        <v>98000</v>
      </c>
      <c r="I171" s="41">
        <v>64852.6</v>
      </c>
      <c r="J171" s="42">
        <v>33147.4</v>
      </c>
      <c r="K171" s="43" t="str">
        <f>C171 &amp; D171 &amp; G171</f>
        <v>90211600000000000000</v>
      </c>
      <c r="L171" s="44" t="s">
        <v>353</v>
      </c>
    </row>
    <row r="172" spans="1:12" s="45" customFormat="1" ht="22.5" customHeight="1">
      <c r="A172" s="37" t="s">
        <v>80</v>
      </c>
      <c r="B172" s="38" t="s">
        <v>36</v>
      </c>
      <c r="C172" s="39" t="s">
        <v>273</v>
      </c>
      <c r="D172" s="177" t="s">
        <v>81</v>
      </c>
      <c r="E172" s="186"/>
      <c r="F172" s="186"/>
      <c r="G172" s="187"/>
      <c r="H172" s="40">
        <v>98000</v>
      </c>
      <c r="I172" s="41">
        <v>64852.6</v>
      </c>
      <c r="J172" s="42">
        <v>33147.4</v>
      </c>
      <c r="K172" s="43" t="str">
        <f>C172 &amp; D172 &amp; G172</f>
        <v>90211690000000000140</v>
      </c>
      <c r="L172" s="44" t="s">
        <v>354</v>
      </c>
    </row>
    <row r="173" spans="1:12" s="45" customFormat="1" ht="33.75" customHeight="1">
      <c r="A173" s="46" t="s">
        <v>83</v>
      </c>
      <c r="B173" s="47" t="s">
        <v>36</v>
      </c>
      <c r="C173" s="48" t="s">
        <v>273</v>
      </c>
      <c r="D173" s="178" t="s">
        <v>84</v>
      </c>
      <c r="E173" s="188"/>
      <c r="F173" s="188"/>
      <c r="G173" s="189"/>
      <c r="H173" s="49">
        <v>98000</v>
      </c>
      <c r="I173" s="50">
        <v>64852.6</v>
      </c>
      <c r="J173" s="51">
        <f t="shared" si="6"/>
        <v>33147.4</v>
      </c>
      <c r="K173" s="52" t="str">
        <f t="shared" si="7"/>
        <v>90211690050050000140</v>
      </c>
      <c r="L173" s="53" t="str">
        <f t="shared" si="8"/>
        <v>90211690050050000140</v>
      </c>
    </row>
    <row r="174" spans="1:12" s="45" customFormat="1" ht="12.75" customHeight="1">
      <c r="A174" s="37" t="s">
        <v>355</v>
      </c>
      <c r="B174" s="38" t="s">
        <v>36</v>
      </c>
      <c r="C174" s="39" t="s">
        <v>273</v>
      </c>
      <c r="D174" s="177" t="s">
        <v>356</v>
      </c>
      <c r="E174" s="186"/>
      <c r="F174" s="186"/>
      <c r="G174" s="187"/>
      <c r="H174" s="40">
        <v>35200</v>
      </c>
      <c r="I174" s="41">
        <v>42904.21</v>
      </c>
      <c r="J174" s="42">
        <v>0</v>
      </c>
      <c r="K174" s="43" t="str">
        <f>C174 &amp; D174 &amp; G174</f>
        <v>90211700000000000000</v>
      </c>
      <c r="L174" s="44" t="s">
        <v>357</v>
      </c>
    </row>
    <row r="175" spans="1:12" s="45" customFormat="1" ht="12.75" customHeight="1">
      <c r="A175" s="37" t="s">
        <v>358</v>
      </c>
      <c r="B175" s="38" t="s">
        <v>36</v>
      </c>
      <c r="C175" s="39" t="s">
        <v>273</v>
      </c>
      <c r="D175" s="177" t="s">
        <v>359</v>
      </c>
      <c r="E175" s="186"/>
      <c r="F175" s="186"/>
      <c r="G175" s="187"/>
      <c r="H175" s="40">
        <v>35200</v>
      </c>
      <c r="I175" s="41">
        <v>42904.21</v>
      </c>
      <c r="J175" s="42">
        <v>0</v>
      </c>
      <c r="K175" s="43" t="str">
        <f>C175 &amp; D175 &amp; G175</f>
        <v>90211705000000000180</v>
      </c>
      <c r="L175" s="44" t="s">
        <v>360</v>
      </c>
    </row>
    <row r="176" spans="1:12" s="45" customFormat="1" ht="22.5" customHeight="1">
      <c r="A176" s="46" t="s">
        <v>361</v>
      </c>
      <c r="B176" s="47" t="s">
        <v>36</v>
      </c>
      <c r="C176" s="48" t="s">
        <v>273</v>
      </c>
      <c r="D176" s="178" t="s">
        <v>362</v>
      </c>
      <c r="E176" s="188"/>
      <c r="F176" s="188"/>
      <c r="G176" s="189"/>
      <c r="H176" s="49">
        <v>35200</v>
      </c>
      <c r="I176" s="50">
        <v>42904.21</v>
      </c>
      <c r="J176" s="51">
        <f t="shared" si="6"/>
        <v>0</v>
      </c>
      <c r="K176" s="52" t="str">
        <f t="shared" si="7"/>
        <v>90211705050050000180</v>
      </c>
      <c r="L176" s="53" t="str">
        <f t="shared" si="8"/>
        <v>90211705050050000180</v>
      </c>
    </row>
    <row r="177" spans="1:12" s="45" customFormat="1" ht="12.75" customHeight="1">
      <c r="A177" s="37" t="s">
        <v>363</v>
      </c>
      <c r="B177" s="38" t="s">
        <v>36</v>
      </c>
      <c r="C177" s="39" t="s">
        <v>273</v>
      </c>
      <c r="D177" s="177" t="s">
        <v>364</v>
      </c>
      <c r="E177" s="186"/>
      <c r="F177" s="186"/>
      <c r="G177" s="187"/>
      <c r="H177" s="40">
        <v>54318200</v>
      </c>
      <c r="I177" s="41">
        <v>37245036.009999998</v>
      </c>
      <c r="J177" s="42">
        <v>17073163.989999998</v>
      </c>
      <c r="K177" s="43" t="str">
        <f>C177 &amp; D177 &amp; G177</f>
        <v>90220000000000000000</v>
      </c>
      <c r="L177" s="44" t="s">
        <v>365</v>
      </c>
    </row>
    <row r="178" spans="1:12" s="45" customFormat="1" ht="33.75" customHeight="1">
      <c r="A178" s="37" t="s">
        <v>366</v>
      </c>
      <c r="B178" s="38" t="s">
        <v>36</v>
      </c>
      <c r="C178" s="39" t="s">
        <v>273</v>
      </c>
      <c r="D178" s="177" t="s">
        <v>367</v>
      </c>
      <c r="E178" s="186"/>
      <c r="F178" s="186"/>
      <c r="G178" s="187"/>
      <c r="H178" s="40">
        <v>54318200</v>
      </c>
      <c r="I178" s="41">
        <v>37245036.009999998</v>
      </c>
      <c r="J178" s="42">
        <v>17073163.989999998</v>
      </c>
      <c r="K178" s="43" t="str">
        <f>C178 &amp; D178 &amp; G178</f>
        <v>90220200000000000000</v>
      </c>
      <c r="L178" s="44" t="s">
        <v>368</v>
      </c>
    </row>
    <row r="179" spans="1:12" s="45" customFormat="1" ht="22.5" customHeight="1">
      <c r="A179" s="37" t="s">
        <v>369</v>
      </c>
      <c r="B179" s="38" t="s">
        <v>36</v>
      </c>
      <c r="C179" s="39" t="s">
        <v>273</v>
      </c>
      <c r="D179" s="177" t="s">
        <v>370</v>
      </c>
      <c r="E179" s="186"/>
      <c r="F179" s="186"/>
      <c r="G179" s="187"/>
      <c r="H179" s="40">
        <v>16820500</v>
      </c>
      <c r="I179" s="41">
        <v>11793429.52</v>
      </c>
      <c r="J179" s="42">
        <v>5027070.4800000004</v>
      </c>
      <c r="K179" s="43" t="str">
        <f>C179 &amp; D179 &amp; G179</f>
        <v>90220220000000000150</v>
      </c>
      <c r="L179" s="44" t="s">
        <v>371</v>
      </c>
    </row>
    <row r="180" spans="1:12" s="45" customFormat="1" ht="67.5" customHeight="1">
      <c r="A180" s="37" t="s">
        <v>372</v>
      </c>
      <c r="B180" s="38" t="s">
        <v>36</v>
      </c>
      <c r="C180" s="39" t="s">
        <v>273</v>
      </c>
      <c r="D180" s="177" t="s">
        <v>373</v>
      </c>
      <c r="E180" s="186"/>
      <c r="F180" s="186"/>
      <c r="G180" s="187"/>
      <c r="H180" s="40">
        <v>5226000</v>
      </c>
      <c r="I180" s="41">
        <v>5016971.5199999996</v>
      </c>
      <c r="J180" s="42">
        <v>209028.48000000001</v>
      </c>
      <c r="K180" s="43" t="str">
        <f>C180 &amp; D180 &amp; G180</f>
        <v>90220220216000000150</v>
      </c>
      <c r="L180" s="44" t="s">
        <v>374</v>
      </c>
    </row>
    <row r="181" spans="1:12" s="45" customFormat="1" ht="78.75" customHeight="1">
      <c r="A181" s="46" t="s">
        <v>375</v>
      </c>
      <c r="B181" s="47" t="s">
        <v>36</v>
      </c>
      <c r="C181" s="48" t="s">
        <v>273</v>
      </c>
      <c r="D181" s="178" t="s">
        <v>376</v>
      </c>
      <c r="E181" s="188"/>
      <c r="F181" s="188"/>
      <c r="G181" s="189"/>
      <c r="H181" s="49">
        <v>5226000</v>
      </c>
      <c r="I181" s="50">
        <v>5016971.5199999996</v>
      </c>
      <c r="J181" s="51">
        <f t="shared" si="6"/>
        <v>209028.48000000045</v>
      </c>
      <c r="K181" s="52" t="str">
        <f t="shared" si="7"/>
        <v>90220220216050000150</v>
      </c>
      <c r="L181" s="53" t="str">
        <f t="shared" si="8"/>
        <v>90220220216050000150</v>
      </c>
    </row>
    <row r="182" spans="1:12" s="45" customFormat="1" ht="22.5" customHeight="1">
      <c r="A182" s="37" t="s">
        <v>377</v>
      </c>
      <c r="B182" s="38" t="s">
        <v>36</v>
      </c>
      <c r="C182" s="39" t="s">
        <v>273</v>
      </c>
      <c r="D182" s="177" t="s">
        <v>378</v>
      </c>
      <c r="E182" s="186"/>
      <c r="F182" s="186"/>
      <c r="G182" s="187"/>
      <c r="H182" s="40">
        <v>2936800</v>
      </c>
      <c r="I182" s="41">
        <v>2936600</v>
      </c>
      <c r="J182" s="42">
        <v>200</v>
      </c>
      <c r="K182" s="43" t="str">
        <f>C182 &amp; D182 &amp; G182</f>
        <v>90220225497000000150</v>
      </c>
      <c r="L182" s="44" t="s">
        <v>379</v>
      </c>
    </row>
    <row r="183" spans="1:12" s="45" customFormat="1" ht="33.75" customHeight="1">
      <c r="A183" s="46" t="s">
        <v>380</v>
      </c>
      <c r="B183" s="47" t="s">
        <v>36</v>
      </c>
      <c r="C183" s="48" t="s">
        <v>273</v>
      </c>
      <c r="D183" s="178" t="s">
        <v>381</v>
      </c>
      <c r="E183" s="188"/>
      <c r="F183" s="188"/>
      <c r="G183" s="189"/>
      <c r="H183" s="49">
        <v>2936800</v>
      </c>
      <c r="I183" s="50">
        <v>2936600</v>
      </c>
      <c r="J183" s="51">
        <f t="shared" si="6"/>
        <v>200</v>
      </c>
      <c r="K183" s="52" t="str">
        <f t="shared" si="7"/>
        <v>90220225497050000150</v>
      </c>
      <c r="L183" s="53" t="str">
        <f t="shared" si="8"/>
        <v>90220225497050000150</v>
      </c>
    </row>
    <row r="184" spans="1:12" s="45" customFormat="1" ht="12.75" customHeight="1">
      <c r="A184" s="37" t="s">
        <v>382</v>
      </c>
      <c r="B184" s="38" t="s">
        <v>36</v>
      </c>
      <c r="C184" s="39" t="s">
        <v>273</v>
      </c>
      <c r="D184" s="177" t="s">
        <v>383</v>
      </c>
      <c r="E184" s="186"/>
      <c r="F184" s="186"/>
      <c r="G184" s="187"/>
      <c r="H184" s="40">
        <v>8657700</v>
      </c>
      <c r="I184" s="41">
        <v>3839858</v>
      </c>
      <c r="J184" s="42">
        <v>4817842</v>
      </c>
      <c r="K184" s="43" t="str">
        <f>C184 &amp; D184 &amp; G184</f>
        <v>90220229999000000150</v>
      </c>
      <c r="L184" s="44" t="s">
        <v>384</v>
      </c>
    </row>
    <row r="185" spans="1:12" s="45" customFormat="1" ht="12.75" customHeight="1">
      <c r="A185" s="46" t="s">
        <v>385</v>
      </c>
      <c r="B185" s="47" t="s">
        <v>36</v>
      </c>
      <c r="C185" s="48" t="s">
        <v>273</v>
      </c>
      <c r="D185" s="178" t="s">
        <v>386</v>
      </c>
      <c r="E185" s="188"/>
      <c r="F185" s="188"/>
      <c r="G185" s="189"/>
      <c r="H185" s="49">
        <v>8657700</v>
      </c>
      <c r="I185" s="50">
        <v>3839858</v>
      </c>
      <c r="J185" s="51">
        <f t="shared" si="6"/>
        <v>4817842</v>
      </c>
      <c r="K185" s="52" t="str">
        <f t="shared" si="7"/>
        <v>90220229999050000150</v>
      </c>
      <c r="L185" s="53" t="str">
        <f t="shared" si="8"/>
        <v>90220229999050000150</v>
      </c>
    </row>
    <row r="186" spans="1:12" s="45" customFormat="1" ht="22.5" customHeight="1">
      <c r="A186" s="37" t="s">
        <v>387</v>
      </c>
      <c r="B186" s="38" t="s">
        <v>36</v>
      </c>
      <c r="C186" s="39" t="s">
        <v>273</v>
      </c>
      <c r="D186" s="177" t="s">
        <v>388</v>
      </c>
      <c r="E186" s="186"/>
      <c r="F186" s="186"/>
      <c r="G186" s="187"/>
      <c r="H186" s="40">
        <v>34354800</v>
      </c>
      <c r="I186" s="41">
        <v>23311114.149999999</v>
      </c>
      <c r="J186" s="42">
        <v>11043685.85</v>
      </c>
      <c r="K186" s="43" t="str">
        <f>C186 &amp; D186 &amp; G186</f>
        <v>90220230000000000150</v>
      </c>
      <c r="L186" s="44" t="s">
        <v>389</v>
      </c>
    </row>
    <row r="187" spans="1:12" s="45" customFormat="1" ht="33.75" customHeight="1">
      <c r="A187" s="37" t="s">
        <v>390</v>
      </c>
      <c r="B187" s="38" t="s">
        <v>36</v>
      </c>
      <c r="C187" s="39" t="s">
        <v>273</v>
      </c>
      <c r="D187" s="177" t="s">
        <v>391</v>
      </c>
      <c r="E187" s="186"/>
      <c r="F187" s="186"/>
      <c r="G187" s="187"/>
      <c r="H187" s="40">
        <v>18011000</v>
      </c>
      <c r="I187" s="41">
        <v>13574024.800000001</v>
      </c>
      <c r="J187" s="42">
        <v>4436975.2</v>
      </c>
      <c r="K187" s="43" t="str">
        <f>C187 &amp; D187 &amp; G187</f>
        <v>90220230024000000150</v>
      </c>
      <c r="L187" s="44" t="s">
        <v>392</v>
      </c>
    </row>
    <row r="188" spans="1:12" s="45" customFormat="1" ht="33.75" customHeight="1">
      <c r="A188" s="46" t="s">
        <v>393</v>
      </c>
      <c r="B188" s="47" t="s">
        <v>36</v>
      </c>
      <c r="C188" s="48" t="s">
        <v>273</v>
      </c>
      <c r="D188" s="178" t="s">
        <v>394</v>
      </c>
      <c r="E188" s="188"/>
      <c r="F188" s="188"/>
      <c r="G188" s="189"/>
      <c r="H188" s="49">
        <v>18011000</v>
      </c>
      <c r="I188" s="50">
        <v>13574024.800000001</v>
      </c>
      <c r="J188" s="51">
        <f t="shared" si="6"/>
        <v>4436975.1999999993</v>
      </c>
      <c r="K188" s="52" t="str">
        <f t="shared" si="7"/>
        <v>90220230024050000150</v>
      </c>
      <c r="L188" s="53" t="str">
        <f t="shared" si="8"/>
        <v>90220230024050000150</v>
      </c>
    </row>
    <row r="189" spans="1:12" s="45" customFormat="1" ht="45" customHeight="1">
      <c r="A189" s="37" t="s">
        <v>395</v>
      </c>
      <c r="B189" s="38" t="s">
        <v>36</v>
      </c>
      <c r="C189" s="39" t="s">
        <v>273</v>
      </c>
      <c r="D189" s="177" t="s">
        <v>396</v>
      </c>
      <c r="E189" s="186"/>
      <c r="F189" s="186"/>
      <c r="G189" s="187"/>
      <c r="H189" s="40">
        <v>16900</v>
      </c>
      <c r="I189" s="41">
        <v>6000</v>
      </c>
      <c r="J189" s="42">
        <v>10900</v>
      </c>
      <c r="K189" s="43" t="str">
        <f>C189 &amp; D189 &amp; G189</f>
        <v>90220235120000000150</v>
      </c>
      <c r="L189" s="44" t="s">
        <v>397</v>
      </c>
    </row>
    <row r="190" spans="1:12" s="45" customFormat="1" ht="56.25" customHeight="1">
      <c r="A190" s="46" t="s">
        <v>398</v>
      </c>
      <c r="B190" s="47" t="s">
        <v>36</v>
      </c>
      <c r="C190" s="48" t="s">
        <v>273</v>
      </c>
      <c r="D190" s="178" t="s">
        <v>399</v>
      </c>
      <c r="E190" s="188"/>
      <c r="F190" s="188"/>
      <c r="G190" s="189"/>
      <c r="H190" s="49">
        <v>16900</v>
      </c>
      <c r="I190" s="50">
        <v>6000</v>
      </c>
      <c r="J190" s="51">
        <f t="shared" si="6"/>
        <v>10900</v>
      </c>
      <c r="K190" s="52" t="str">
        <f t="shared" si="7"/>
        <v>90220235120050000150</v>
      </c>
      <c r="L190" s="53" t="str">
        <f t="shared" si="8"/>
        <v>90220235120050000150</v>
      </c>
    </row>
    <row r="191" spans="1:12" s="45" customFormat="1" ht="45" customHeight="1">
      <c r="A191" s="37" t="s">
        <v>400</v>
      </c>
      <c r="B191" s="38" t="s">
        <v>36</v>
      </c>
      <c r="C191" s="39" t="s">
        <v>273</v>
      </c>
      <c r="D191" s="177" t="s">
        <v>401</v>
      </c>
      <c r="E191" s="186"/>
      <c r="F191" s="186"/>
      <c r="G191" s="187"/>
      <c r="H191" s="40">
        <v>1000</v>
      </c>
      <c r="I191" s="41">
        <v>0</v>
      </c>
      <c r="J191" s="42">
        <v>1000</v>
      </c>
      <c r="K191" s="43" t="str">
        <f>C191 &amp; D191 &amp; G191</f>
        <v>90220235135000000150</v>
      </c>
      <c r="L191" s="44" t="s">
        <v>402</v>
      </c>
    </row>
    <row r="192" spans="1:12" s="45" customFormat="1" ht="56.25" customHeight="1">
      <c r="A192" s="46" t="s">
        <v>403</v>
      </c>
      <c r="B192" s="47" t="s">
        <v>36</v>
      </c>
      <c r="C192" s="48" t="s">
        <v>273</v>
      </c>
      <c r="D192" s="178" t="s">
        <v>404</v>
      </c>
      <c r="E192" s="188"/>
      <c r="F192" s="188"/>
      <c r="G192" s="189"/>
      <c r="H192" s="49">
        <v>1000</v>
      </c>
      <c r="I192" s="50">
        <v>0</v>
      </c>
      <c r="J192" s="51">
        <f t="shared" si="6"/>
        <v>1000</v>
      </c>
      <c r="K192" s="52" t="str">
        <f t="shared" si="7"/>
        <v>90220235135050000150</v>
      </c>
      <c r="L192" s="53" t="str">
        <f t="shared" si="8"/>
        <v>90220235135050000150</v>
      </c>
    </row>
    <row r="193" spans="1:12" s="45" customFormat="1" ht="33.75" customHeight="1">
      <c r="A193" s="37" t="s">
        <v>405</v>
      </c>
      <c r="B193" s="38" t="s">
        <v>36</v>
      </c>
      <c r="C193" s="39" t="s">
        <v>273</v>
      </c>
      <c r="D193" s="177" t="s">
        <v>406</v>
      </c>
      <c r="E193" s="186"/>
      <c r="F193" s="186"/>
      <c r="G193" s="187"/>
      <c r="H193" s="40">
        <v>14624400</v>
      </c>
      <c r="I193" s="41">
        <v>8305289.3499999996</v>
      </c>
      <c r="J193" s="42">
        <v>6319110.6500000004</v>
      </c>
      <c r="K193" s="43" t="str">
        <f>C193 &amp; D193 &amp; G193</f>
        <v>90220235541000000150</v>
      </c>
      <c r="L193" s="44" t="s">
        <v>407</v>
      </c>
    </row>
    <row r="194" spans="1:12" s="45" customFormat="1" ht="33.75" customHeight="1">
      <c r="A194" s="46" t="s">
        <v>408</v>
      </c>
      <c r="B194" s="47" t="s">
        <v>36</v>
      </c>
      <c r="C194" s="48" t="s">
        <v>273</v>
      </c>
      <c r="D194" s="178" t="s">
        <v>409</v>
      </c>
      <c r="E194" s="188"/>
      <c r="F194" s="188"/>
      <c r="G194" s="189"/>
      <c r="H194" s="49">
        <v>14624400</v>
      </c>
      <c r="I194" s="50">
        <v>8305289.3499999996</v>
      </c>
      <c r="J194" s="51">
        <f t="shared" si="6"/>
        <v>6319110.6500000004</v>
      </c>
      <c r="K194" s="52" t="str">
        <f t="shared" si="7"/>
        <v>90220235541050000150</v>
      </c>
      <c r="L194" s="53" t="str">
        <f t="shared" si="8"/>
        <v>90220235541050000150</v>
      </c>
    </row>
    <row r="195" spans="1:12" s="45" customFormat="1" ht="22.5" customHeight="1">
      <c r="A195" s="37" t="s">
        <v>410</v>
      </c>
      <c r="B195" s="38" t="s">
        <v>36</v>
      </c>
      <c r="C195" s="39" t="s">
        <v>273</v>
      </c>
      <c r="D195" s="177" t="s">
        <v>411</v>
      </c>
      <c r="E195" s="186"/>
      <c r="F195" s="186"/>
      <c r="G195" s="187"/>
      <c r="H195" s="40">
        <v>1701500</v>
      </c>
      <c r="I195" s="41">
        <v>1425800</v>
      </c>
      <c r="J195" s="42">
        <v>275700</v>
      </c>
      <c r="K195" s="43" t="str">
        <f>C195 &amp; D195 &amp; G195</f>
        <v>90220235930000000150</v>
      </c>
      <c r="L195" s="44" t="s">
        <v>412</v>
      </c>
    </row>
    <row r="196" spans="1:12" s="45" customFormat="1" ht="33.75" customHeight="1">
      <c r="A196" s="46" t="s">
        <v>413</v>
      </c>
      <c r="B196" s="47" t="s">
        <v>36</v>
      </c>
      <c r="C196" s="48" t="s">
        <v>273</v>
      </c>
      <c r="D196" s="178" t="s">
        <v>414</v>
      </c>
      <c r="E196" s="188"/>
      <c r="F196" s="188"/>
      <c r="G196" s="189"/>
      <c r="H196" s="49">
        <v>1701500</v>
      </c>
      <c r="I196" s="50">
        <v>1425800</v>
      </c>
      <c r="J196" s="51">
        <f t="shared" si="6"/>
        <v>275700</v>
      </c>
      <c r="K196" s="52" t="str">
        <f t="shared" si="7"/>
        <v>90220235930050000150</v>
      </c>
      <c r="L196" s="53" t="str">
        <f t="shared" si="8"/>
        <v>90220235930050000150</v>
      </c>
    </row>
    <row r="197" spans="1:12" s="45" customFormat="1" ht="12.75" customHeight="1">
      <c r="A197" s="37" t="s">
        <v>415</v>
      </c>
      <c r="B197" s="38" t="s">
        <v>36</v>
      </c>
      <c r="C197" s="39" t="s">
        <v>273</v>
      </c>
      <c r="D197" s="177" t="s">
        <v>416</v>
      </c>
      <c r="E197" s="186"/>
      <c r="F197" s="186"/>
      <c r="G197" s="187"/>
      <c r="H197" s="40">
        <v>3142900</v>
      </c>
      <c r="I197" s="41">
        <v>2140492.34</v>
      </c>
      <c r="J197" s="42">
        <v>1002407.66</v>
      </c>
      <c r="K197" s="43" t="str">
        <f>C197 &amp; D197 &amp; G197</f>
        <v>90220240000000000150</v>
      </c>
      <c r="L197" s="44" t="s">
        <v>417</v>
      </c>
    </row>
    <row r="198" spans="1:12" s="45" customFormat="1" ht="22.5" customHeight="1">
      <c r="A198" s="37" t="s">
        <v>418</v>
      </c>
      <c r="B198" s="38" t="s">
        <v>36</v>
      </c>
      <c r="C198" s="39" t="s">
        <v>273</v>
      </c>
      <c r="D198" s="177" t="s">
        <v>419</v>
      </c>
      <c r="E198" s="186"/>
      <c r="F198" s="186"/>
      <c r="G198" s="187"/>
      <c r="H198" s="40">
        <v>3142900</v>
      </c>
      <c r="I198" s="41">
        <v>2140492.34</v>
      </c>
      <c r="J198" s="42">
        <v>1002407.66</v>
      </c>
      <c r="K198" s="43" t="str">
        <f>C198 &amp; D198 &amp; G198</f>
        <v>90220249999000000150</v>
      </c>
      <c r="L198" s="44" t="s">
        <v>420</v>
      </c>
    </row>
    <row r="199" spans="1:12" s="45" customFormat="1" ht="22.5" customHeight="1">
      <c r="A199" s="46" t="s">
        <v>421</v>
      </c>
      <c r="B199" s="47" t="s">
        <v>36</v>
      </c>
      <c r="C199" s="48" t="s">
        <v>273</v>
      </c>
      <c r="D199" s="178" t="s">
        <v>422</v>
      </c>
      <c r="E199" s="188"/>
      <c r="F199" s="188"/>
      <c r="G199" s="189"/>
      <c r="H199" s="49">
        <v>3142900</v>
      </c>
      <c r="I199" s="50">
        <v>2140492.34</v>
      </c>
      <c r="J199" s="51">
        <f t="shared" si="6"/>
        <v>1002407.6600000001</v>
      </c>
      <c r="K199" s="52" t="str">
        <f t="shared" si="7"/>
        <v>90220249999050000150</v>
      </c>
      <c r="L199" s="53" t="str">
        <f t="shared" si="8"/>
        <v>90220249999050000150</v>
      </c>
    </row>
    <row r="200" spans="1:12" s="45" customFormat="1" ht="12.75" customHeight="1">
      <c r="A200" s="37"/>
      <c r="B200" s="38" t="s">
        <v>36</v>
      </c>
      <c r="C200" s="39" t="s">
        <v>14</v>
      </c>
      <c r="D200" s="177" t="s">
        <v>41</v>
      </c>
      <c r="E200" s="186"/>
      <c r="F200" s="186"/>
      <c r="G200" s="187"/>
      <c r="H200" s="40">
        <v>64302800</v>
      </c>
      <c r="I200" s="41">
        <v>53188300</v>
      </c>
      <c r="J200" s="42">
        <v>11114500</v>
      </c>
      <c r="K200" s="43" t="str">
        <f>C200 &amp; D200 &amp; G200</f>
        <v>90400000000000000000</v>
      </c>
      <c r="L200" s="44" t="s">
        <v>423</v>
      </c>
    </row>
    <row r="201" spans="1:12" s="45" customFormat="1" ht="12.75" customHeight="1">
      <c r="A201" s="37" t="s">
        <v>363</v>
      </c>
      <c r="B201" s="38" t="s">
        <v>36</v>
      </c>
      <c r="C201" s="39" t="s">
        <v>14</v>
      </c>
      <c r="D201" s="177" t="s">
        <v>364</v>
      </c>
      <c r="E201" s="186"/>
      <c r="F201" s="186"/>
      <c r="G201" s="187"/>
      <c r="H201" s="40">
        <v>64302800</v>
      </c>
      <c r="I201" s="41">
        <v>53188300</v>
      </c>
      <c r="J201" s="42">
        <v>11114500</v>
      </c>
      <c r="K201" s="43" t="str">
        <f>C201 &amp; D201 &amp; G201</f>
        <v>90420000000000000000</v>
      </c>
      <c r="L201" s="44" t="s">
        <v>424</v>
      </c>
    </row>
    <row r="202" spans="1:12" s="45" customFormat="1" ht="33.75" customHeight="1">
      <c r="A202" s="37" t="s">
        <v>366</v>
      </c>
      <c r="B202" s="38" t="s">
        <v>36</v>
      </c>
      <c r="C202" s="39" t="s">
        <v>14</v>
      </c>
      <c r="D202" s="177" t="s">
        <v>367</v>
      </c>
      <c r="E202" s="186"/>
      <c r="F202" s="186"/>
      <c r="G202" s="187"/>
      <c r="H202" s="40">
        <v>64302800</v>
      </c>
      <c r="I202" s="41">
        <v>53188300</v>
      </c>
      <c r="J202" s="42">
        <v>11114500</v>
      </c>
      <c r="K202" s="43" t="str">
        <f>C202 &amp; D202 &amp; G202</f>
        <v>90420200000000000000</v>
      </c>
      <c r="L202" s="44" t="s">
        <v>425</v>
      </c>
    </row>
    <row r="203" spans="1:12" s="45" customFormat="1" ht="22.5" customHeight="1">
      <c r="A203" s="37" t="s">
        <v>426</v>
      </c>
      <c r="B203" s="38" t="s">
        <v>36</v>
      </c>
      <c r="C203" s="39" t="s">
        <v>14</v>
      </c>
      <c r="D203" s="177" t="s">
        <v>427</v>
      </c>
      <c r="E203" s="186"/>
      <c r="F203" s="186"/>
      <c r="G203" s="187"/>
      <c r="H203" s="40">
        <v>64302800</v>
      </c>
      <c r="I203" s="41">
        <v>53188300</v>
      </c>
      <c r="J203" s="42">
        <v>11114500</v>
      </c>
      <c r="K203" s="43" t="str">
        <f>C203 &amp; D203 &amp; G203</f>
        <v>90420210000000000150</v>
      </c>
      <c r="L203" s="44" t="s">
        <v>428</v>
      </c>
    </row>
    <row r="204" spans="1:12" s="45" customFormat="1" ht="12.75" customHeight="1">
      <c r="A204" s="37" t="s">
        <v>429</v>
      </c>
      <c r="B204" s="38" t="s">
        <v>36</v>
      </c>
      <c r="C204" s="39" t="s">
        <v>14</v>
      </c>
      <c r="D204" s="177" t="s">
        <v>430</v>
      </c>
      <c r="E204" s="186"/>
      <c r="F204" s="186"/>
      <c r="G204" s="187"/>
      <c r="H204" s="40">
        <v>64302800</v>
      </c>
      <c r="I204" s="41">
        <v>53188300</v>
      </c>
      <c r="J204" s="42">
        <v>11114500</v>
      </c>
      <c r="K204" s="43" t="str">
        <f>C204 &amp; D204 &amp; G204</f>
        <v>90420215001000000150</v>
      </c>
      <c r="L204" s="44" t="s">
        <v>431</v>
      </c>
    </row>
    <row r="205" spans="1:12" s="45" customFormat="1" ht="22.5" customHeight="1">
      <c r="A205" s="46" t="s">
        <v>432</v>
      </c>
      <c r="B205" s="47" t="s">
        <v>36</v>
      </c>
      <c r="C205" s="48" t="s">
        <v>14</v>
      </c>
      <c r="D205" s="178" t="s">
        <v>433</v>
      </c>
      <c r="E205" s="188"/>
      <c r="F205" s="188"/>
      <c r="G205" s="189"/>
      <c r="H205" s="49">
        <v>64302800</v>
      </c>
      <c r="I205" s="50">
        <v>53188300</v>
      </c>
      <c r="J205" s="51">
        <f t="shared" si="6"/>
        <v>11114500</v>
      </c>
      <c r="K205" s="52" t="str">
        <f t="shared" si="7"/>
        <v>90420215001020000150</v>
      </c>
      <c r="L205" s="53" t="str">
        <f t="shared" si="8"/>
        <v>90420215001020000150</v>
      </c>
    </row>
    <row r="206" spans="1:12" s="45" customFormat="1" ht="12.75" customHeight="1">
      <c r="A206" s="37"/>
      <c r="B206" s="38" t="s">
        <v>36</v>
      </c>
      <c r="C206" s="39" t="s">
        <v>434</v>
      </c>
      <c r="D206" s="177" t="s">
        <v>41</v>
      </c>
      <c r="E206" s="186"/>
      <c r="F206" s="186"/>
      <c r="G206" s="187"/>
      <c r="H206" s="40">
        <v>3230000</v>
      </c>
      <c r="I206" s="41">
        <v>2888800.87</v>
      </c>
      <c r="J206" s="42">
        <v>341199.13</v>
      </c>
      <c r="K206" s="43" t="str">
        <f>C206 &amp; D206 &amp; G206</f>
        <v>90600000000000000000</v>
      </c>
      <c r="L206" s="44" t="s">
        <v>435</v>
      </c>
    </row>
    <row r="207" spans="1:12" s="45" customFormat="1" ht="12.75" customHeight="1">
      <c r="A207" s="37" t="s">
        <v>363</v>
      </c>
      <c r="B207" s="38" t="s">
        <v>36</v>
      </c>
      <c r="C207" s="39" t="s">
        <v>434</v>
      </c>
      <c r="D207" s="177" t="s">
        <v>364</v>
      </c>
      <c r="E207" s="186"/>
      <c r="F207" s="186"/>
      <c r="G207" s="187"/>
      <c r="H207" s="40">
        <v>3230000</v>
      </c>
      <c r="I207" s="41">
        <v>2888800.87</v>
      </c>
      <c r="J207" s="42">
        <v>341199.13</v>
      </c>
      <c r="K207" s="43" t="str">
        <f>C207 &amp; D207 &amp; G207</f>
        <v>90620000000000000000</v>
      </c>
      <c r="L207" s="44" t="s">
        <v>436</v>
      </c>
    </row>
    <row r="208" spans="1:12" s="45" customFormat="1" ht="33.75" customHeight="1">
      <c r="A208" s="37" t="s">
        <v>366</v>
      </c>
      <c r="B208" s="38" t="s">
        <v>36</v>
      </c>
      <c r="C208" s="39" t="s">
        <v>434</v>
      </c>
      <c r="D208" s="177" t="s">
        <v>367</v>
      </c>
      <c r="E208" s="186"/>
      <c r="F208" s="186"/>
      <c r="G208" s="187"/>
      <c r="H208" s="40">
        <v>3230000</v>
      </c>
      <c r="I208" s="41">
        <v>2888800.87</v>
      </c>
      <c r="J208" s="42">
        <v>341199.13</v>
      </c>
      <c r="K208" s="43" t="str">
        <f>C208 &amp; D208 &amp; G208</f>
        <v>90620200000000000000</v>
      </c>
      <c r="L208" s="44" t="s">
        <v>437</v>
      </c>
    </row>
    <row r="209" spans="1:12" s="45" customFormat="1" ht="22.5" customHeight="1">
      <c r="A209" s="37" t="s">
        <v>369</v>
      </c>
      <c r="B209" s="38" t="s">
        <v>36</v>
      </c>
      <c r="C209" s="39" t="s">
        <v>434</v>
      </c>
      <c r="D209" s="177" t="s">
        <v>370</v>
      </c>
      <c r="E209" s="186"/>
      <c r="F209" s="186"/>
      <c r="G209" s="187"/>
      <c r="H209" s="40">
        <v>3230000</v>
      </c>
      <c r="I209" s="41">
        <v>2888800.87</v>
      </c>
      <c r="J209" s="42">
        <v>341199.13</v>
      </c>
      <c r="K209" s="43" t="str">
        <f>C209 &amp; D209 &amp; G209</f>
        <v>90620220000000000150</v>
      </c>
      <c r="L209" s="44" t="s">
        <v>438</v>
      </c>
    </row>
    <row r="210" spans="1:12" s="45" customFormat="1" ht="45" customHeight="1">
      <c r="A210" s="37" t="s">
        <v>439</v>
      </c>
      <c r="B210" s="38" t="s">
        <v>36</v>
      </c>
      <c r="C210" s="39" t="s">
        <v>434</v>
      </c>
      <c r="D210" s="177" t="s">
        <v>440</v>
      </c>
      <c r="E210" s="186"/>
      <c r="F210" s="186"/>
      <c r="G210" s="187"/>
      <c r="H210" s="40">
        <v>767600</v>
      </c>
      <c r="I210" s="41">
        <v>763710.93</v>
      </c>
      <c r="J210" s="42">
        <v>3889.07</v>
      </c>
      <c r="K210" s="43" t="str">
        <f>C210 &amp; D210 &amp; G210</f>
        <v>90620225467000000150</v>
      </c>
      <c r="L210" s="44" t="s">
        <v>441</v>
      </c>
    </row>
    <row r="211" spans="1:12" s="45" customFormat="1" ht="45" customHeight="1">
      <c r="A211" s="46" t="s">
        <v>442</v>
      </c>
      <c r="B211" s="47" t="s">
        <v>36</v>
      </c>
      <c r="C211" s="48" t="s">
        <v>434</v>
      </c>
      <c r="D211" s="178" t="s">
        <v>443</v>
      </c>
      <c r="E211" s="188"/>
      <c r="F211" s="188"/>
      <c r="G211" s="189"/>
      <c r="H211" s="49">
        <v>767600</v>
      </c>
      <c r="I211" s="50">
        <v>763710.93</v>
      </c>
      <c r="J211" s="51">
        <f t="shared" ref="J211:J268" si="9">IF(IF(H211="",0,H211)=0,0,(IF(H211&gt;0,IF(I211&gt;H211,0,H211-I211),IF(I211&gt;H211,H211-I211,0))))</f>
        <v>3889.0699999999488</v>
      </c>
      <c r="K211" s="52" t="str">
        <f t="shared" ref="K211:K268" si="10">C211 &amp; D211 &amp; G211</f>
        <v>90620225467050000150</v>
      </c>
      <c r="L211" s="53" t="str">
        <f t="shared" ref="L211:L268" si="11">C211 &amp; D211 &amp; G211</f>
        <v>90620225467050000150</v>
      </c>
    </row>
    <row r="212" spans="1:12" s="45" customFormat="1" ht="12.75" customHeight="1">
      <c r="A212" s="37" t="s">
        <v>444</v>
      </c>
      <c r="B212" s="38" t="s">
        <v>36</v>
      </c>
      <c r="C212" s="39" t="s">
        <v>434</v>
      </c>
      <c r="D212" s="177" t="s">
        <v>445</v>
      </c>
      <c r="E212" s="186"/>
      <c r="F212" s="186"/>
      <c r="G212" s="187"/>
      <c r="H212" s="40">
        <v>8600</v>
      </c>
      <c r="I212" s="41">
        <v>7998.99</v>
      </c>
      <c r="J212" s="42">
        <v>601.01</v>
      </c>
      <c r="K212" s="43" t="str">
        <f>C212 &amp; D212 &amp; G212</f>
        <v>90620225519000000150</v>
      </c>
      <c r="L212" s="44" t="s">
        <v>446</v>
      </c>
    </row>
    <row r="213" spans="1:12" s="45" customFormat="1" ht="22.5" customHeight="1">
      <c r="A213" s="46" t="s">
        <v>447</v>
      </c>
      <c r="B213" s="47" t="s">
        <v>36</v>
      </c>
      <c r="C213" s="48" t="s">
        <v>434</v>
      </c>
      <c r="D213" s="178" t="s">
        <v>448</v>
      </c>
      <c r="E213" s="188"/>
      <c r="F213" s="188"/>
      <c r="G213" s="189"/>
      <c r="H213" s="49">
        <v>8600</v>
      </c>
      <c r="I213" s="50">
        <v>7998.99</v>
      </c>
      <c r="J213" s="51">
        <f t="shared" si="9"/>
        <v>601.01000000000022</v>
      </c>
      <c r="K213" s="52" t="str">
        <f t="shared" si="10"/>
        <v>90620225519050000150</v>
      </c>
      <c r="L213" s="53" t="str">
        <f t="shared" si="11"/>
        <v>90620225519050000150</v>
      </c>
    </row>
    <row r="214" spans="1:12" s="45" customFormat="1" ht="12.75" customHeight="1">
      <c r="A214" s="37" t="s">
        <v>382</v>
      </c>
      <c r="B214" s="38" t="s">
        <v>36</v>
      </c>
      <c r="C214" s="39" t="s">
        <v>434</v>
      </c>
      <c r="D214" s="177" t="s">
        <v>383</v>
      </c>
      <c r="E214" s="186"/>
      <c r="F214" s="186"/>
      <c r="G214" s="187"/>
      <c r="H214" s="40">
        <v>2453800</v>
      </c>
      <c r="I214" s="41">
        <v>2117090.9500000002</v>
      </c>
      <c r="J214" s="42">
        <v>336709.05</v>
      </c>
      <c r="K214" s="43" t="str">
        <f>C214 &amp; D214 &amp; G214</f>
        <v>90620229999000000150</v>
      </c>
      <c r="L214" s="44" t="s">
        <v>449</v>
      </c>
    </row>
    <row r="215" spans="1:12" s="45" customFormat="1" ht="12.75" customHeight="1">
      <c r="A215" s="46" t="s">
        <v>385</v>
      </c>
      <c r="B215" s="47" t="s">
        <v>36</v>
      </c>
      <c r="C215" s="48" t="s">
        <v>434</v>
      </c>
      <c r="D215" s="178" t="s">
        <v>386</v>
      </c>
      <c r="E215" s="188"/>
      <c r="F215" s="188"/>
      <c r="G215" s="189"/>
      <c r="H215" s="49">
        <v>2453800</v>
      </c>
      <c r="I215" s="50">
        <v>2117090.9500000002</v>
      </c>
      <c r="J215" s="51">
        <f t="shared" si="9"/>
        <v>336709.04999999981</v>
      </c>
      <c r="K215" s="52" t="str">
        <f t="shared" si="10"/>
        <v>90620229999050000150</v>
      </c>
      <c r="L215" s="53" t="str">
        <f t="shared" si="11"/>
        <v>90620229999050000150</v>
      </c>
    </row>
    <row r="216" spans="1:12" s="45" customFormat="1" ht="12.75" customHeight="1">
      <c r="A216" s="37"/>
      <c r="B216" s="38" t="s">
        <v>36</v>
      </c>
      <c r="C216" s="39" t="s">
        <v>450</v>
      </c>
      <c r="D216" s="177" t="s">
        <v>41</v>
      </c>
      <c r="E216" s="186"/>
      <c r="F216" s="186"/>
      <c r="G216" s="187"/>
      <c r="H216" s="40">
        <v>276741800</v>
      </c>
      <c r="I216" s="41">
        <v>211663587.03</v>
      </c>
      <c r="J216" s="42">
        <v>65078212.969999999</v>
      </c>
      <c r="K216" s="43" t="str">
        <f>C216 &amp; D216 &amp; G216</f>
        <v>90700000000000000000</v>
      </c>
      <c r="L216" s="44" t="s">
        <v>451</v>
      </c>
    </row>
    <row r="217" spans="1:12" s="45" customFormat="1" ht="12.75" customHeight="1">
      <c r="A217" s="37" t="s">
        <v>363</v>
      </c>
      <c r="B217" s="38" t="s">
        <v>36</v>
      </c>
      <c r="C217" s="39" t="s">
        <v>450</v>
      </c>
      <c r="D217" s="177" t="s">
        <v>364</v>
      </c>
      <c r="E217" s="186"/>
      <c r="F217" s="186"/>
      <c r="G217" s="187"/>
      <c r="H217" s="40">
        <v>276741800</v>
      </c>
      <c r="I217" s="41">
        <v>211663587.03</v>
      </c>
      <c r="J217" s="42">
        <v>65078212.969999999</v>
      </c>
      <c r="K217" s="43" t="str">
        <f>C217 &amp; D217 &amp; G217</f>
        <v>90720000000000000000</v>
      </c>
      <c r="L217" s="44" t="s">
        <v>452</v>
      </c>
    </row>
    <row r="218" spans="1:12" s="45" customFormat="1" ht="33.75" customHeight="1">
      <c r="A218" s="37" t="s">
        <v>366</v>
      </c>
      <c r="B218" s="38" t="s">
        <v>36</v>
      </c>
      <c r="C218" s="39" t="s">
        <v>450</v>
      </c>
      <c r="D218" s="177" t="s">
        <v>367</v>
      </c>
      <c r="E218" s="186"/>
      <c r="F218" s="186"/>
      <c r="G218" s="187"/>
      <c r="H218" s="40">
        <v>276741800</v>
      </c>
      <c r="I218" s="41">
        <v>211663587.03</v>
      </c>
      <c r="J218" s="42">
        <v>65078212.969999999</v>
      </c>
      <c r="K218" s="43" t="str">
        <f>C218 &amp; D218 &amp; G218</f>
        <v>90720200000000000000</v>
      </c>
      <c r="L218" s="44" t="s">
        <v>453</v>
      </c>
    </row>
    <row r="219" spans="1:12" s="45" customFormat="1" ht="22.5" customHeight="1">
      <c r="A219" s="37" t="s">
        <v>369</v>
      </c>
      <c r="B219" s="38" t="s">
        <v>36</v>
      </c>
      <c r="C219" s="39" t="s">
        <v>450</v>
      </c>
      <c r="D219" s="177" t="s">
        <v>370</v>
      </c>
      <c r="E219" s="186"/>
      <c r="F219" s="186"/>
      <c r="G219" s="187"/>
      <c r="H219" s="40">
        <v>32907900</v>
      </c>
      <c r="I219" s="41">
        <v>3369900</v>
      </c>
      <c r="J219" s="42">
        <v>29538000</v>
      </c>
      <c r="K219" s="43" t="str">
        <f>C219 &amp; D219 &amp; G219</f>
        <v>90720220000000000150</v>
      </c>
      <c r="L219" s="44" t="s">
        <v>454</v>
      </c>
    </row>
    <row r="220" spans="1:12" s="45" customFormat="1" ht="12.75" customHeight="1">
      <c r="A220" s="37" t="s">
        <v>382</v>
      </c>
      <c r="B220" s="38" t="s">
        <v>36</v>
      </c>
      <c r="C220" s="39" t="s">
        <v>450</v>
      </c>
      <c r="D220" s="177" t="s">
        <v>383</v>
      </c>
      <c r="E220" s="186"/>
      <c r="F220" s="186"/>
      <c r="G220" s="187"/>
      <c r="H220" s="40">
        <v>32907900</v>
      </c>
      <c r="I220" s="41">
        <v>3369900</v>
      </c>
      <c r="J220" s="42">
        <v>29538000</v>
      </c>
      <c r="K220" s="43" t="str">
        <f>C220 &amp; D220 &amp; G220</f>
        <v>90720229999000000150</v>
      </c>
      <c r="L220" s="44" t="s">
        <v>455</v>
      </c>
    </row>
    <row r="221" spans="1:12" s="45" customFormat="1" ht="12.75" customHeight="1">
      <c r="A221" s="46" t="s">
        <v>385</v>
      </c>
      <c r="B221" s="47" t="s">
        <v>36</v>
      </c>
      <c r="C221" s="48" t="s">
        <v>450</v>
      </c>
      <c r="D221" s="178" t="s">
        <v>386</v>
      </c>
      <c r="E221" s="188"/>
      <c r="F221" s="188"/>
      <c r="G221" s="189"/>
      <c r="H221" s="49">
        <v>32907900</v>
      </c>
      <c r="I221" s="50">
        <v>3369900</v>
      </c>
      <c r="J221" s="51">
        <f t="shared" si="9"/>
        <v>29538000</v>
      </c>
      <c r="K221" s="52" t="str">
        <f t="shared" si="10"/>
        <v>90720229999050000150</v>
      </c>
      <c r="L221" s="53" t="str">
        <f t="shared" si="11"/>
        <v>90720229999050000150</v>
      </c>
    </row>
    <row r="222" spans="1:12" s="45" customFormat="1" ht="22.5" customHeight="1">
      <c r="A222" s="37" t="s">
        <v>387</v>
      </c>
      <c r="B222" s="38" t="s">
        <v>36</v>
      </c>
      <c r="C222" s="39" t="s">
        <v>450</v>
      </c>
      <c r="D222" s="177" t="s">
        <v>388</v>
      </c>
      <c r="E222" s="186"/>
      <c r="F222" s="186"/>
      <c r="G222" s="187"/>
      <c r="H222" s="40">
        <v>242906700</v>
      </c>
      <c r="I222" s="41">
        <v>207737575.03</v>
      </c>
      <c r="J222" s="42">
        <v>35169124.969999999</v>
      </c>
      <c r="K222" s="43" t="str">
        <f>C222 &amp; D222 &amp; G222</f>
        <v>90720230000000000150</v>
      </c>
      <c r="L222" s="44" t="s">
        <v>456</v>
      </c>
    </row>
    <row r="223" spans="1:12" s="45" customFormat="1" ht="33.75" customHeight="1">
      <c r="A223" s="37" t="s">
        <v>390</v>
      </c>
      <c r="B223" s="38" t="s">
        <v>36</v>
      </c>
      <c r="C223" s="39" t="s">
        <v>450</v>
      </c>
      <c r="D223" s="177" t="s">
        <v>391</v>
      </c>
      <c r="E223" s="186"/>
      <c r="F223" s="186"/>
      <c r="G223" s="187"/>
      <c r="H223" s="40">
        <v>18684100</v>
      </c>
      <c r="I223" s="41">
        <v>15159737.189999999</v>
      </c>
      <c r="J223" s="42">
        <v>3524362.81</v>
      </c>
      <c r="K223" s="43" t="str">
        <f>C223 &amp; D223 &amp; G223</f>
        <v>90720230024000000150</v>
      </c>
      <c r="L223" s="44" t="s">
        <v>457</v>
      </c>
    </row>
    <row r="224" spans="1:12" s="45" customFormat="1" ht="33.75" customHeight="1">
      <c r="A224" s="46" t="s">
        <v>393</v>
      </c>
      <c r="B224" s="47" t="s">
        <v>36</v>
      </c>
      <c r="C224" s="48" t="s">
        <v>450</v>
      </c>
      <c r="D224" s="178" t="s">
        <v>394</v>
      </c>
      <c r="E224" s="188"/>
      <c r="F224" s="188"/>
      <c r="G224" s="189"/>
      <c r="H224" s="49">
        <v>18684100</v>
      </c>
      <c r="I224" s="50">
        <v>15159737.189999999</v>
      </c>
      <c r="J224" s="51">
        <f t="shared" si="9"/>
        <v>3524362.8100000005</v>
      </c>
      <c r="K224" s="52" t="str">
        <f t="shared" si="10"/>
        <v>90720230024050000150</v>
      </c>
      <c r="L224" s="53" t="str">
        <f t="shared" si="11"/>
        <v>90720230024050000150</v>
      </c>
    </row>
    <row r="225" spans="1:12" s="45" customFormat="1" ht="33.75" customHeight="1">
      <c r="A225" s="37" t="s">
        <v>458</v>
      </c>
      <c r="B225" s="38" t="s">
        <v>36</v>
      </c>
      <c r="C225" s="39" t="s">
        <v>450</v>
      </c>
      <c r="D225" s="177" t="s">
        <v>459</v>
      </c>
      <c r="E225" s="186"/>
      <c r="F225" s="186"/>
      <c r="G225" s="187"/>
      <c r="H225" s="40">
        <v>227300</v>
      </c>
      <c r="I225" s="41">
        <v>139837.84</v>
      </c>
      <c r="J225" s="42">
        <v>87462.16</v>
      </c>
      <c r="K225" s="43" t="str">
        <f>C225 &amp; D225 &amp; G225</f>
        <v>90720235260000000150</v>
      </c>
      <c r="L225" s="44" t="s">
        <v>460</v>
      </c>
    </row>
    <row r="226" spans="1:12" s="45" customFormat="1" ht="45" customHeight="1">
      <c r="A226" s="46" t="s">
        <v>461</v>
      </c>
      <c r="B226" s="47" t="s">
        <v>36</v>
      </c>
      <c r="C226" s="48" t="s">
        <v>450</v>
      </c>
      <c r="D226" s="178" t="s">
        <v>462</v>
      </c>
      <c r="E226" s="188"/>
      <c r="F226" s="188"/>
      <c r="G226" s="189"/>
      <c r="H226" s="49">
        <v>227300</v>
      </c>
      <c r="I226" s="50">
        <v>139837.84</v>
      </c>
      <c r="J226" s="51">
        <f t="shared" si="9"/>
        <v>87462.16</v>
      </c>
      <c r="K226" s="52" t="str">
        <f t="shared" si="10"/>
        <v>90720235260050000150</v>
      </c>
      <c r="L226" s="53" t="str">
        <f t="shared" si="11"/>
        <v>90720235260050000150</v>
      </c>
    </row>
    <row r="227" spans="1:12" s="45" customFormat="1" ht="12.75" customHeight="1">
      <c r="A227" s="37" t="s">
        <v>463</v>
      </c>
      <c r="B227" s="38" t="s">
        <v>36</v>
      </c>
      <c r="C227" s="39" t="s">
        <v>450</v>
      </c>
      <c r="D227" s="177" t="s">
        <v>464</v>
      </c>
      <c r="E227" s="186"/>
      <c r="F227" s="186"/>
      <c r="G227" s="187"/>
      <c r="H227" s="40">
        <v>223995300</v>
      </c>
      <c r="I227" s="41">
        <v>192438000</v>
      </c>
      <c r="J227" s="42">
        <v>31557300</v>
      </c>
      <c r="K227" s="43" t="str">
        <f>C227 &amp; D227 &amp; G227</f>
        <v>90720239999000000150</v>
      </c>
      <c r="L227" s="44" t="s">
        <v>465</v>
      </c>
    </row>
    <row r="228" spans="1:12" s="45" customFormat="1" ht="12.75" customHeight="1">
      <c r="A228" s="46" t="s">
        <v>466</v>
      </c>
      <c r="B228" s="47" t="s">
        <v>36</v>
      </c>
      <c r="C228" s="48" t="s">
        <v>450</v>
      </c>
      <c r="D228" s="178" t="s">
        <v>467</v>
      </c>
      <c r="E228" s="188"/>
      <c r="F228" s="188"/>
      <c r="G228" s="189"/>
      <c r="H228" s="49">
        <v>223995300</v>
      </c>
      <c r="I228" s="50">
        <v>192438000</v>
      </c>
      <c r="J228" s="51">
        <f t="shared" si="9"/>
        <v>31557300</v>
      </c>
      <c r="K228" s="52" t="str">
        <f t="shared" si="10"/>
        <v>90720239999050000150</v>
      </c>
      <c r="L228" s="53" t="str">
        <f t="shared" si="11"/>
        <v>90720239999050000150</v>
      </c>
    </row>
    <row r="229" spans="1:12" s="45" customFormat="1" ht="12.75" customHeight="1">
      <c r="A229" s="37" t="s">
        <v>415</v>
      </c>
      <c r="B229" s="38" t="s">
        <v>36</v>
      </c>
      <c r="C229" s="39" t="s">
        <v>450</v>
      </c>
      <c r="D229" s="177" t="s">
        <v>416</v>
      </c>
      <c r="E229" s="186"/>
      <c r="F229" s="186"/>
      <c r="G229" s="187"/>
      <c r="H229" s="40">
        <v>927200</v>
      </c>
      <c r="I229" s="41">
        <v>556112</v>
      </c>
      <c r="J229" s="42">
        <v>371088</v>
      </c>
      <c r="K229" s="43" t="str">
        <f>C229 &amp; D229 &amp; G229</f>
        <v>90720240000000000150</v>
      </c>
      <c r="L229" s="44" t="s">
        <v>468</v>
      </c>
    </row>
    <row r="230" spans="1:12" s="45" customFormat="1" ht="22.5" customHeight="1">
      <c r="A230" s="37" t="s">
        <v>418</v>
      </c>
      <c r="B230" s="38" t="s">
        <v>36</v>
      </c>
      <c r="C230" s="39" t="s">
        <v>450</v>
      </c>
      <c r="D230" s="177" t="s">
        <v>419</v>
      </c>
      <c r="E230" s="186"/>
      <c r="F230" s="186"/>
      <c r="G230" s="187"/>
      <c r="H230" s="40">
        <v>927200</v>
      </c>
      <c r="I230" s="41">
        <v>556112</v>
      </c>
      <c r="J230" s="42">
        <v>371088</v>
      </c>
      <c r="K230" s="43" t="str">
        <f>C230 &amp; D230 &amp; G230</f>
        <v>90720249999000000150</v>
      </c>
      <c r="L230" s="44" t="s">
        <v>469</v>
      </c>
    </row>
    <row r="231" spans="1:12" s="45" customFormat="1" ht="22.5" customHeight="1">
      <c r="A231" s="46" t="s">
        <v>421</v>
      </c>
      <c r="B231" s="47" t="s">
        <v>36</v>
      </c>
      <c r="C231" s="48" t="s">
        <v>450</v>
      </c>
      <c r="D231" s="178" t="s">
        <v>422</v>
      </c>
      <c r="E231" s="188"/>
      <c r="F231" s="188"/>
      <c r="G231" s="189"/>
      <c r="H231" s="49">
        <v>927200</v>
      </c>
      <c r="I231" s="50">
        <v>556112</v>
      </c>
      <c r="J231" s="51">
        <f t="shared" si="9"/>
        <v>371088</v>
      </c>
      <c r="K231" s="52" t="str">
        <f t="shared" si="10"/>
        <v>90720249999050000150</v>
      </c>
      <c r="L231" s="53" t="str">
        <f t="shared" si="11"/>
        <v>90720249999050000150</v>
      </c>
    </row>
    <row r="232" spans="1:12" s="45" customFormat="1" ht="12.75" customHeight="1">
      <c r="A232" s="37"/>
      <c r="B232" s="38" t="s">
        <v>36</v>
      </c>
      <c r="C232" s="39" t="s">
        <v>470</v>
      </c>
      <c r="D232" s="177" t="s">
        <v>41</v>
      </c>
      <c r="E232" s="186"/>
      <c r="F232" s="186"/>
      <c r="G232" s="187"/>
      <c r="H232" s="40">
        <v>223970513.50999999</v>
      </c>
      <c r="I232" s="41">
        <v>188983833.66</v>
      </c>
      <c r="J232" s="42">
        <v>34986679.850000001</v>
      </c>
      <c r="K232" s="43" t="str">
        <f>C232 &amp; D232 &amp; G232</f>
        <v>91300000000000000000</v>
      </c>
      <c r="L232" s="44" t="s">
        <v>471</v>
      </c>
    </row>
    <row r="233" spans="1:12" s="45" customFormat="1" ht="12.75" customHeight="1">
      <c r="A233" s="37" t="s">
        <v>43</v>
      </c>
      <c r="B233" s="38" t="s">
        <v>36</v>
      </c>
      <c r="C233" s="39" t="s">
        <v>470</v>
      </c>
      <c r="D233" s="177" t="s">
        <v>44</v>
      </c>
      <c r="E233" s="186"/>
      <c r="F233" s="186"/>
      <c r="G233" s="187"/>
      <c r="H233" s="40">
        <v>507.92</v>
      </c>
      <c r="I233" s="41">
        <v>507.92</v>
      </c>
      <c r="J233" s="42">
        <v>0</v>
      </c>
      <c r="K233" s="43" t="str">
        <f>C233 &amp; D233 &amp; G233</f>
        <v>91310000000000000000</v>
      </c>
      <c r="L233" s="44" t="s">
        <v>472</v>
      </c>
    </row>
    <row r="234" spans="1:12" s="45" customFormat="1" ht="22.5" customHeight="1">
      <c r="A234" s="37" t="s">
        <v>305</v>
      </c>
      <c r="B234" s="38" t="s">
        <v>36</v>
      </c>
      <c r="C234" s="39" t="s">
        <v>470</v>
      </c>
      <c r="D234" s="177" t="s">
        <v>306</v>
      </c>
      <c r="E234" s="186"/>
      <c r="F234" s="186"/>
      <c r="G234" s="187"/>
      <c r="H234" s="40">
        <v>507.92</v>
      </c>
      <c r="I234" s="41">
        <v>507.92</v>
      </c>
      <c r="J234" s="42">
        <v>0</v>
      </c>
      <c r="K234" s="43" t="str">
        <f>C234 &amp; D234 &amp; G234</f>
        <v>91311300000000000000</v>
      </c>
      <c r="L234" s="44" t="s">
        <v>473</v>
      </c>
    </row>
    <row r="235" spans="1:12" s="45" customFormat="1" ht="12.75" customHeight="1">
      <c r="A235" s="37" t="s">
        <v>308</v>
      </c>
      <c r="B235" s="38" t="s">
        <v>36</v>
      </c>
      <c r="C235" s="39" t="s">
        <v>470</v>
      </c>
      <c r="D235" s="177" t="s">
        <v>309</v>
      </c>
      <c r="E235" s="186"/>
      <c r="F235" s="186"/>
      <c r="G235" s="187"/>
      <c r="H235" s="40">
        <v>507.92</v>
      </c>
      <c r="I235" s="41">
        <v>507.92</v>
      </c>
      <c r="J235" s="42">
        <v>0</v>
      </c>
      <c r="K235" s="43" t="str">
        <f>C235 &amp; D235 &amp; G235</f>
        <v>91311302000000000130</v>
      </c>
      <c r="L235" s="44" t="s">
        <v>474</v>
      </c>
    </row>
    <row r="236" spans="1:12" s="45" customFormat="1" ht="12.75" customHeight="1">
      <c r="A236" s="37" t="s">
        <v>316</v>
      </c>
      <c r="B236" s="38" t="s">
        <v>36</v>
      </c>
      <c r="C236" s="39" t="s">
        <v>470</v>
      </c>
      <c r="D236" s="177" t="s">
        <v>317</v>
      </c>
      <c r="E236" s="186"/>
      <c r="F236" s="186"/>
      <c r="G236" s="187"/>
      <c r="H236" s="40">
        <v>507.92</v>
      </c>
      <c r="I236" s="41">
        <v>507.92</v>
      </c>
      <c r="J236" s="42">
        <v>0</v>
      </c>
      <c r="K236" s="43" t="str">
        <f>C236 &amp; D236 &amp; G236</f>
        <v>91311302990000000130</v>
      </c>
      <c r="L236" s="44" t="s">
        <v>475</v>
      </c>
    </row>
    <row r="237" spans="1:12" s="45" customFormat="1" ht="22.5" customHeight="1">
      <c r="A237" s="46" t="s">
        <v>319</v>
      </c>
      <c r="B237" s="47" t="s">
        <v>36</v>
      </c>
      <c r="C237" s="48" t="s">
        <v>470</v>
      </c>
      <c r="D237" s="178" t="s">
        <v>320</v>
      </c>
      <c r="E237" s="188"/>
      <c r="F237" s="188"/>
      <c r="G237" s="189"/>
      <c r="H237" s="49">
        <v>507.92</v>
      </c>
      <c r="I237" s="50">
        <v>507.92</v>
      </c>
      <c r="J237" s="51">
        <f t="shared" si="9"/>
        <v>0</v>
      </c>
      <c r="K237" s="52" t="str">
        <f t="shared" si="10"/>
        <v>91311302995050000130</v>
      </c>
      <c r="L237" s="53" t="str">
        <f t="shared" si="11"/>
        <v>91311302995050000130</v>
      </c>
    </row>
    <row r="238" spans="1:12" s="45" customFormat="1" ht="12.75" customHeight="1">
      <c r="A238" s="37" t="s">
        <v>363</v>
      </c>
      <c r="B238" s="38" t="s">
        <v>36</v>
      </c>
      <c r="C238" s="39" t="s">
        <v>470</v>
      </c>
      <c r="D238" s="177" t="s">
        <v>364</v>
      </c>
      <c r="E238" s="186"/>
      <c r="F238" s="186"/>
      <c r="G238" s="187"/>
      <c r="H238" s="40">
        <v>223970005.59</v>
      </c>
      <c r="I238" s="41">
        <v>188983325.74000001</v>
      </c>
      <c r="J238" s="42">
        <v>34986679.850000001</v>
      </c>
      <c r="K238" s="43" t="str">
        <f>C238 &amp; D238 &amp; G238</f>
        <v>91320000000000000000</v>
      </c>
      <c r="L238" s="44" t="s">
        <v>476</v>
      </c>
    </row>
    <row r="239" spans="1:12" s="45" customFormat="1" ht="33.75" customHeight="1">
      <c r="A239" s="37" t="s">
        <v>366</v>
      </c>
      <c r="B239" s="38" t="s">
        <v>36</v>
      </c>
      <c r="C239" s="39" t="s">
        <v>470</v>
      </c>
      <c r="D239" s="177" t="s">
        <v>367</v>
      </c>
      <c r="E239" s="186"/>
      <c r="F239" s="186"/>
      <c r="G239" s="187"/>
      <c r="H239" s="40">
        <v>224069800</v>
      </c>
      <c r="I239" s="41">
        <v>189083120.15000001</v>
      </c>
      <c r="J239" s="42">
        <v>34986679.850000001</v>
      </c>
      <c r="K239" s="43" t="str">
        <f>C239 &amp; D239 &amp; G239</f>
        <v>91320200000000000000</v>
      </c>
      <c r="L239" s="44" t="s">
        <v>477</v>
      </c>
    </row>
    <row r="240" spans="1:12" s="45" customFormat="1" ht="22.5" customHeight="1">
      <c r="A240" s="37" t="s">
        <v>369</v>
      </c>
      <c r="B240" s="38" t="s">
        <v>36</v>
      </c>
      <c r="C240" s="39" t="s">
        <v>470</v>
      </c>
      <c r="D240" s="177" t="s">
        <v>370</v>
      </c>
      <c r="E240" s="186"/>
      <c r="F240" s="186"/>
      <c r="G240" s="187"/>
      <c r="H240" s="40">
        <v>172900</v>
      </c>
      <c r="I240" s="41">
        <v>0</v>
      </c>
      <c r="J240" s="42">
        <v>172900</v>
      </c>
      <c r="K240" s="43" t="str">
        <f>C240 &amp; D240 &amp; G240</f>
        <v>91320220000000000150</v>
      </c>
      <c r="L240" s="44" t="s">
        <v>478</v>
      </c>
    </row>
    <row r="241" spans="1:12" s="45" customFormat="1" ht="12.75" customHeight="1">
      <c r="A241" s="37" t="s">
        <v>382</v>
      </c>
      <c r="B241" s="38" t="s">
        <v>36</v>
      </c>
      <c r="C241" s="39" t="s">
        <v>470</v>
      </c>
      <c r="D241" s="177" t="s">
        <v>383</v>
      </c>
      <c r="E241" s="186"/>
      <c r="F241" s="186"/>
      <c r="G241" s="187"/>
      <c r="H241" s="40">
        <v>172900</v>
      </c>
      <c r="I241" s="41">
        <v>0</v>
      </c>
      <c r="J241" s="42">
        <v>172900</v>
      </c>
      <c r="K241" s="43" t="str">
        <f>C241 &amp; D241 &amp; G241</f>
        <v>91320229999000000150</v>
      </c>
      <c r="L241" s="44" t="s">
        <v>479</v>
      </c>
    </row>
    <row r="242" spans="1:12" s="45" customFormat="1" ht="12.75" customHeight="1">
      <c r="A242" s="46" t="s">
        <v>385</v>
      </c>
      <c r="B242" s="47" t="s">
        <v>36</v>
      </c>
      <c r="C242" s="48" t="s">
        <v>470</v>
      </c>
      <c r="D242" s="178" t="s">
        <v>386</v>
      </c>
      <c r="E242" s="188"/>
      <c r="F242" s="188"/>
      <c r="G242" s="189"/>
      <c r="H242" s="49">
        <v>172900</v>
      </c>
      <c r="I242" s="50">
        <v>0</v>
      </c>
      <c r="J242" s="51">
        <f t="shared" si="9"/>
        <v>172900</v>
      </c>
      <c r="K242" s="52" t="str">
        <f t="shared" si="10"/>
        <v>91320229999050000150</v>
      </c>
      <c r="L242" s="53" t="str">
        <f t="shared" si="11"/>
        <v>91320229999050000150</v>
      </c>
    </row>
    <row r="243" spans="1:12" s="45" customFormat="1" ht="22.5" customHeight="1">
      <c r="A243" s="37" t="s">
        <v>387</v>
      </c>
      <c r="B243" s="38" t="s">
        <v>36</v>
      </c>
      <c r="C243" s="39" t="s">
        <v>470</v>
      </c>
      <c r="D243" s="177" t="s">
        <v>388</v>
      </c>
      <c r="E243" s="186"/>
      <c r="F243" s="186"/>
      <c r="G243" s="187"/>
      <c r="H243" s="40">
        <v>223896900</v>
      </c>
      <c r="I243" s="41">
        <v>189083120.15000001</v>
      </c>
      <c r="J243" s="42">
        <v>34813779.850000001</v>
      </c>
      <c r="K243" s="43" t="str">
        <f>C243 &amp; D243 &amp; G243</f>
        <v>91320230000000000150</v>
      </c>
      <c r="L243" s="44" t="s">
        <v>480</v>
      </c>
    </row>
    <row r="244" spans="1:12" s="45" customFormat="1" ht="45" customHeight="1">
      <c r="A244" s="37" t="s">
        <v>481</v>
      </c>
      <c r="B244" s="38" t="s">
        <v>36</v>
      </c>
      <c r="C244" s="39" t="s">
        <v>470</v>
      </c>
      <c r="D244" s="177" t="s">
        <v>482</v>
      </c>
      <c r="E244" s="186"/>
      <c r="F244" s="186"/>
      <c r="G244" s="187"/>
      <c r="H244" s="40">
        <v>1487200</v>
      </c>
      <c r="I244" s="41">
        <v>1118615.56</v>
      </c>
      <c r="J244" s="42">
        <v>368584.44</v>
      </c>
      <c r="K244" s="43" t="str">
        <f>C244 &amp; D244 &amp; G244</f>
        <v>91320230013000000150</v>
      </c>
      <c r="L244" s="44" t="s">
        <v>483</v>
      </c>
    </row>
    <row r="245" spans="1:12" s="45" customFormat="1" ht="45" customHeight="1">
      <c r="A245" s="46" t="s">
        <v>484</v>
      </c>
      <c r="B245" s="47" t="s">
        <v>36</v>
      </c>
      <c r="C245" s="48" t="s">
        <v>470</v>
      </c>
      <c r="D245" s="178" t="s">
        <v>485</v>
      </c>
      <c r="E245" s="188"/>
      <c r="F245" s="188"/>
      <c r="G245" s="189"/>
      <c r="H245" s="49">
        <v>1487200</v>
      </c>
      <c r="I245" s="50">
        <v>1118615.56</v>
      </c>
      <c r="J245" s="51">
        <f t="shared" si="9"/>
        <v>368584.43999999994</v>
      </c>
      <c r="K245" s="52" t="str">
        <f t="shared" si="10"/>
        <v>91320230013050000150</v>
      </c>
      <c r="L245" s="53" t="str">
        <f t="shared" si="11"/>
        <v>91320230013050000150</v>
      </c>
    </row>
    <row r="246" spans="1:12" s="45" customFormat="1" ht="33.75" customHeight="1">
      <c r="A246" s="37" t="s">
        <v>486</v>
      </c>
      <c r="B246" s="38" t="s">
        <v>36</v>
      </c>
      <c r="C246" s="39" t="s">
        <v>470</v>
      </c>
      <c r="D246" s="177" t="s">
        <v>487</v>
      </c>
      <c r="E246" s="186"/>
      <c r="F246" s="186"/>
      <c r="G246" s="187"/>
      <c r="H246" s="40">
        <v>9842200</v>
      </c>
      <c r="I246" s="41">
        <v>7474604.0199999996</v>
      </c>
      <c r="J246" s="42">
        <v>2367595.98</v>
      </c>
      <c r="K246" s="43" t="str">
        <f>C246 &amp; D246 &amp; G246</f>
        <v>91320230022000000150</v>
      </c>
      <c r="L246" s="44" t="s">
        <v>488</v>
      </c>
    </row>
    <row r="247" spans="1:12" s="45" customFormat="1" ht="33.75" customHeight="1">
      <c r="A247" s="46" t="s">
        <v>489</v>
      </c>
      <c r="B247" s="47" t="s">
        <v>36</v>
      </c>
      <c r="C247" s="48" t="s">
        <v>470</v>
      </c>
      <c r="D247" s="178" t="s">
        <v>490</v>
      </c>
      <c r="E247" s="188"/>
      <c r="F247" s="188"/>
      <c r="G247" s="189"/>
      <c r="H247" s="49">
        <v>9842200</v>
      </c>
      <c r="I247" s="50">
        <v>7474604.0199999996</v>
      </c>
      <c r="J247" s="51">
        <f t="shared" si="9"/>
        <v>2367595.9800000004</v>
      </c>
      <c r="K247" s="52" t="str">
        <f t="shared" si="10"/>
        <v>91320230022050000150</v>
      </c>
      <c r="L247" s="53" t="str">
        <f t="shared" si="11"/>
        <v>91320230022050000150</v>
      </c>
    </row>
    <row r="248" spans="1:12" s="45" customFormat="1" ht="33.75" customHeight="1">
      <c r="A248" s="37" t="s">
        <v>390</v>
      </c>
      <c r="B248" s="38" t="s">
        <v>36</v>
      </c>
      <c r="C248" s="39" t="s">
        <v>470</v>
      </c>
      <c r="D248" s="177" t="s">
        <v>391</v>
      </c>
      <c r="E248" s="186"/>
      <c r="F248" s="186"/>
      <c r="G248" s="187"/>
      <c r="H248" s="40">
        <v>160407000</v>
      </c>
      <c r="I248" s="41">
        <v>134773465.56</v>
      </c>
      <c r="J248" s="42">
        <v>25633534.440000001</v>
      </c>
      <c r="K248" s="43" t="str">
        <f>C248 &amp; D248 &amp; G248</f>
        <v>91320230024000000150</v>
      </c>
      <c r="L248" s="44" t="s">
        <v>491</v>
      </c>
    </row>
    <row r="249" spans="1:12" s="45" customFormat="1" ht="33.75" customHeight="1">
      <c r="A249" s="46" t="s">
        <v>393</v>
      </c>
      <c r="B249" s="47" t="s">
        <v>36</v>
      </c>
      <c r="C249" s="48" t="s">
        <v>470</v>
      </c>
      <c r="D249" s="178" t="s">
        <v>394</v>
      </c>
      <c r="E249" s="188"/>
      <c r="F249" s="188"/>
      <c r="G249" s="189"/>
      <c r="H249" s="49">
        <v>160407000</v>
      </c>
      <c r="I249" s="50">
        <v>134773465.56</v>
      </c>
      <c r="J249" s="51">
        <f t="shared" si="9"/>
        <v>25633534.439999998</v>
      </c>
      <c r="K249" s="52" t="str">
        <f t="shared" si="10"/>
        <v>91320230024050000150</v>
      </c>
      <c r="L249" s="53" t="str">
        <f t="shared" si="11"/>
        <v>91320230024050000150</v>
      </c>
    </row>
    <row r="250" spans="1:12" s="45" customFormat="1" ht="56.25" customHeight="1">
      <c r="A250" s="37" t="s">
        <v>492</v>
      </c>
      <c r="B250" s="38" t="s">
        <v>36</v>
      </c>
      <c r="C250" s="39" t="s">
        <v>470</v>
      </c>
      <c r="D250" s="177" t="s">
        <v>493</v>
      </c>
      <c r="E250" s="186"/>
      <c r="F250" s="186"/>
      <c r="G250" s="187"/>
      <c r="H250" s="40">
        <v>20563500</v>
      </c>
      <c r="I250" s="41">
        <v>16925642.789999999</v>
      </c>
      <c r="J250" s="42">
        <v>3637857.21</v>
      </c>
      <c r="K250" s="43" t="str">
        <f>C250 &amp; D250 &amp; G250</f>
        <v>91320235084000000150</v>
      </c>
      <c r="L250" s="44" t="s">
        <v>494</v>
      </c>
    </row>
    <row r="251" spans="1:12" s="45" customFormat="1" ht="56.25" customHeight="1">
      <c r="A251" s="46" t="s">
        <v>495</v>
      </c>
      <c r="B251" s="47" t="s">
        <v>36</v>
      </c>
      <c r="C251" s="48" t="s">
        <v>470</v>
      </c>
      <c r="D251" s="178" t="s">
        <v>496</v>
      </c>
      <c r="E251" s="188"/>
      <c r="F251" s="188"/>
      <c r="G251" s="189"/>
      <c r="H251" s="49">
        <v>20563500</v>
      </c>
      <c r="I251" s="50">
        <v>16925642.789999999</v>
      </c>
      <c r="J251" s="51">
        <f t="shared" si="9"/>
        <v>3637857.2100000009</v>
      </c>
      <c r="K251" s="52" t="str">
        <f t="shared" si="10"/>
        <v>91320235084050000150</v>
      </c>
      <c r="L251" s="53" t="str">
        <f t="shared" si="11"/>
        <v>91320235084050000150</v>
      </c>
    </row>
    <row r="252" spans="1:12" s="45" customFormat="1" ht="45" customHeight="1">
      <c r="A252" s="37" t="s">
        <v>497</v>
      </c>
      <c r="B252" s="38" t="s">
        <v>36</v>
      </c>
      <c r="C252" s="39" t="s">
        <v>470</v>
      </c>
      <c r="D252" s="177" t="s">
        <v>498</v>
      </c>
      <c r="E252" s="186"/>
      <c r="F252" s="186"/>
      <c r="G252" s="187"/>
      <c r="H252" s="40">
        <v>845600</v>
      </c>
      <c r="I252" s="41">
        <v>699752.43</v>
      </c>
      <c r="J252" s="42">
        <v>145847.57</v>
      </c>
      <c r="K252" s="43" t="str">
        <f>C252 &amp; D252 &amp; G252</f>
        <v>91320235137000000150</v>
      </c>
      <c r="L252" s="44" t="s">
        <v>499</v>
      </c>
    </row>
    <row r="253" spans="1:12" s="45" customFormat="1" ht="56.25" customHeight="1">
      <c r="A253" s="46" t="s">
        <v>500</v>
      </c>
      <c r="B253" s="47" t="s">
        <v>36</v>
      </c>
      <c r="C253" s="48" t="s">
        <v>470</v>
      </c>
      <c r="D253" s="178" t="s">
        <v>501</v>
      </c>
      <c r="E253" s="188"/>
      <c r="F253" s="188"/>
      <c r="G253" s="189"/>
      <c r="H253" s="49">
        <v>845600</v>
      </c>
      <c r="I253" s="50">
        <v>699752.43</v>
      </c>
      <c r="J253" s="51">
        <f t="shared" si="9"/>
        <v>145847.56999999995</v>
      </c>
      <c r="K253" s="52" t="str">
        <f t="shared" si="10"/>
        <v>91320235137050000150</v>
      </c>
      <c r="L253" s="53" t="str">
        <f t="shared" si="11"/>
        <v>91320235137050000150</v>
      </c>
    </row>
    <row r="254" spans="1:12" s="45" customFormat="1" ht="45" customHeight="1">
      <c r="A254" s="37" t="s">
        <v>502</v>
      </c>
      <c r="B254" s="38" t="s">
        <v>36</v>
      </c>
      <c r="C254" s="39" t="s">
        <v>470</v>
      </c>
      <c r="D254" s="177" t="s">
        <v>503</v>
      </c>
      <c r="E254" s="186"/>
      <c r="F254" s="186"/>
      <c r="G254" s="187"/>
      <c r="H254" s="40">
        <v>586400</v>
      </c>
      <c r="I254" s="41">
        <v>585611.04</v>
      </c>
      <c r="J254" s="42">
        <v>788.96</v>
      </c>
      <c r="K254" s="43" t="str">
        <f>C254 &amp; D254 &amp; G254</f>
        <v>91320235220000000150</v>
      </c>
      <c r="L254" s="44" t="s">
        <v>504</v>
      </c>
    </row>
    <row r="255" spans="1:12" s="45" customFormat="1" ht="56.25" customHeight="1">
      <c r="A255" s="46" t="s">
        <v>505</v>
      </c>
      <c r="B255" s="47" t="s">
        <v>36</v>
      </c>
      <c r="C255" s="48" t="s">
        <v>470</v>
      </c>
      <c r="D255" s="178" t="s">
        <v>506</v>
      </c>
      <c r="E255" s="188"/>
      <c r="F255" s="188"/>
      <c r="G255" s="189"/>
      <c r="H255" s="49">
        <v>586400</v>
      </c>
      <c r="I255" s="50">
        <v>585611.04</v>
      </c>
      <c r="J255" s="51">
        <f t="shared" si="9"/>
        <v>788.95999999996275</v>
      </c>
      <c r="K255" s="52" t="str">
        <f t="shared" si="10"/>
        <v>91320235220050000150</v>
      </c>
      <c r="L255" s="53" t="str">
        <f t="shared" si="11"/>
        <v>91320235220050000150</v>
      </c>
    </row>
    <row r="256" spans="1:12" s="45" customFormat="1" ht="22.5" customHeight="1">
      <c r="A256" s="37" t="s">
        <v>507</v>
      </c>
      <c r="B256" s="38" t="s">
        <v>36</v>
      </c>
      <c r="C256" s="39" t="s">
        <v>470</v>
      </c>
      <c r="D256" s="177" t="s">
        <v>508</v>
      </c>
      <c r="E256" s="186"/>
      <c r="F256" s="186"/>
      <c r="G256" s="187"/>
      <c r="H256" s="40">
        <v>9805900</v>
      </c>
      <c r="I256" s="41">
        <v>8621181.5299999993</v>
      </c>
      <c r="J256" s="42">
        <v>1184718.47</v>
      </c>
      <c r="K256" s="43" t="str">
        <f>C256 &amp; D256 &amp; G256</f>
        <v>91320235250000000150</v>
      </c>
      <c r="L256" s="44" t="s">
        <v>509</v>
      </c>
    </row>
    <row r="257" spans="1:12" s="45" customFormat="1" ht="33.75" customHeight="1">
      <c r="A257" s="46" t="s">
        <v>510</v>
      </c>
      <c r="B257" s="47" t="s">
        <v>36</v>
      </c>
      <c r="C257" s="48" t="s">
        <v>470</v>
      </c>
      <c r="D257" s="178" t="s">
        <v>511</v>
      </c>
      <c r="E257" s="188"/>
      <c r="F257" s="188"/>
      <c r="G257" s="189"/>
      <c r="H257" s="49">
        <v>9805900</v>
      </c>
      <c r="I257" s="50">
        <v>8621181.5299999993</v>
      </c>
      <c r="J257" s="51">
        <f t="shared" si="9"/>
        <v>1184718.4700000007</v>
      </c>
      <c r="K257" s="52" t="str">
        <f t="shared" si="10"/>
        <v>91320235250050000150</v>
      </c>
      <c r="L257" s="53" t="str">
        <f t="shared" si="11"/>
        <v>91320235250050000150</v>
      </c>
    </row>
    <row r="258" spans="1:12" s="45" customFormat="1" ht="56.25" customHeight="1">
      <c r="A258" s="37" t="s">
        <v>512</v>
      </c>
      <c r="B258" s="38" t="s">
        <v>36</v>
      </c>
      <c r="C258" s="39" t="s">
        <v>470</v>
      </c>
      <c r="D258" s="177" t="s">
        <v>513</v>
      </c>
      <c r="E258" s="186"/>
      <c r="F258" s="186"/>
      <c r="G258" s="187"/>
      <c r="H258" s="40">
        <v>173800</v>
      </c>
      <c r="I258" s="41">
        <v>140781.53</v>
      </c>
      <c r="J258" s="42">
        <v>33018.47</v>
      </c>
      <c r="K258" s="43" t="str">
        <f>C258 &amp; D258 &amp; G258</f>
        <v>91320235270000000150</v>
      </c>
      <c r="L258" s="44" t="s">
        <v>514</v>
      </c>
    </row>
    <row r="259" spans="1:12" s="45" customFormat="1" ht="67.5" customHeight="1">
      <c r="A259" s="46" t="s">
        <v>515</v>
      </c>
      <c r="B259" s="47" t="s">
        <v>36</v>
      </c>
      <c r="C259" s="48" t="s">
        <v>470</v>
      </c>
      <c r="D259" s="178" t="s">
        <v>516</v>
      </c>
      <c r="E259" s="188"/>
      <c r="F259" s="188"/>
      <c r="G259" s="189"/>
      <c r="H259" s="49">
        <v>173800</v>
      </c>
      <c r="I259" s="50">
        <v>140781.53</v>
      </c>
      <c r="J259" s="51">
        <f t="shared" si="9"/>
        <v>33018.47</v>
      </c>
      <c r="K259" s="52" t="str">
        <f t="shared" si="10"/>
        <v>91320235270050000150</v>
      </c>
      <c r="L259" s="53" t="str">
        <f t="shared" si="11"/>
        <v>91320235270050000150</v>
      </c>
    </row>
    <row r="260" spans="1:12" s="45" customFormat="1" ht="45" customHeight="1">
      <c r="A260" s="37" t="s">
        <v>517</v>
      </c>
      <c r="B260" s="38" t="s">
        <v>36</v>
      </c>
      <c r="C260" s="39" t="s">
        <v>470</v>
      </c>
      <c r="D260" s="177" t="s">
        <v>518</v>
      </c>
      <c r="E260" s="186"/>
      <c r="F260" s="186"/>
      <c r="G260" s="187"/>
      <c r="H260" s="40">
        <v>4800</v>
      </c>
      <c r="I260" s="41">
        <v>1755.87</v>
      </c>
      <c r="J260" s="42">
        <v>3044.13</v>
      </c>
      <c r="K260" s="43" t="str">
        <f>C260 &amp; D260 &amp; G260</f>
        <v>91320235280000000150</v>
      </c>
      <c r="L260" s="44" t="s">
        <v>519</v>
      </c>
    </row>
    <row r="261" spans="1:12" s="45" customFormat="1" ht="45" customHeight="1">
      <c r="A261" s="46" t="s">
        <v>520</v>
      </c>
      <c r="B261" s="47" t="s">
        <v>36</v>
      </c>
      <c r="C261" s="48" t="s">
        <v>470</v>
      </c>
      <c r="D261" s="178" t="s">
        <v>521</v>
      </c>
      <c r="E261" s="188"/>
      <c r="F261" s="188"/>
      <c r="G261" s="189"/>
      <c r="H261" s="49">
        <v>4800</v>
      </c>
      <c r="I261" s="50">
        <v>1755.87</v>
      </c>
      <c r="J261" s="51">
        <f t="shared" si="9"/>
        <v>3044.13</v>
      </c>
      <c r="K261" s="52" t="str">
        <f t="shared" si="10"/>
        <v>91320235280050000150</v>
      </c>
      <c r="L261" s="53" t="str">
        <f t="shared" si="11"/>
        <v>91320235280050000150</v>
      </c>
    </row>
    <row r="262" spans="1:12" s="45" customFormat="1" ht="78.75" customHeight="1">
      <c r="A262" s="37" t="s">
        <v>522</v>
      </c>
      <c r="B262" s="38" t="s">
        <v>36</v>
      </c>
      <c r="C262" s="39" t="s">
        <v>470</v>
      </c>
      <c r="D262" s="177" t="s">
        <v>523</v>
      </c>
      <c r="E262" s="186"/>
      <c r="F262" s="186"/>
      <c r="G262" s="187"/>
      <c r="H262" s="40">
        <v>11680700</v>
      </c>
      <c r="I262" s="41">
        <v>10895891.369999999</v>
      </c>
      <c r="J262" s="42">
        <v>784808.63</v>
      </c>
      <c r="K262" s="43" t="str">
        <f>C262 &amp; D262 &amp; G262</f>
        <v>91320235380000000150</v>
      </c>
      <c r="L262" s="44" t="s">
        <v>524</v>
      </c>
    </row>
    <row r="263" spans="1:12" s="45" customFormat="1" ht="78.75" customHeight="1">
      <c r="A263" s="46" t="s">
        <v>525</v>
      </c>
      <c r="B263" s="47" t="s">
        <v>36</v>
      </c>
      <c r="C263" s="48" t="s">
        <v>470</v>
      </c>
      <c r="D263" s="178" t="s">
        <v>526</v>
      </c>
      <c r="E263" s="188"/>
      <c r="F263" s="188"/>
      <c r="G263" s="189"/>
      <c r="H263" s="49">
        <v>11680700</v>
      </c>
      <c r="I263" s="50">
        <v>10895891.369999999</v>
      </c>
      <c r="J263" s="51">
        <f t="shared" si="9"/>
        <v>784808.63000000082</v>
      </c>
      <c r="K263" s="52" t="str">
        <f t="shared" si="10"/>
        <v>91320235380050000150</v>
      </c>
      <c r="L263" s="53" t="str">
        <f t="shared" si="11"/>
        <v>91320235380050000150</v>
      </c>
    </row>
    <row r="264" spans="1:12" s="45" customFormat="1" ht="33.75" customHeight="1">
      <c r="A264" s="37" t="s">
        <v>527</v>
      </c>
      <c r="B264" s="38" t="s">
        <v>36</v>
      </c>
      <c r="C264" s="39" t="s">
        <v>470</v>
      </c>
      <c r="D264" s="177" t="s">
        <v>528</v>
      </c>
      <c r="E264" s="186"/>
      <c r="F264" s="186"/>
      <c r="G264" s="187"/>
      <c r="H264" s="40">
        <v>8499800</v>
      </c>
      <c r="I264" s="41">
        <v>7845818.4500000002</v>
      </c>
      <c r="J264" s="42">
        <v>653981.55000000005</v>
      </c>
      <c r="K264" s="43" t="str">
        <f>C264 &amp; D264 &amp; G264</f>
        <v>91320235573000000150</v>
      </c>
      <c r="L264" s="44" t="s">
        <v>529</v>
      </c>
    </row>
    <row r="265" spans="1:12" s="45" customFormat="1" ht="33.75" customHeight="1">
      <c r="A265" s="46" t="s">
        <v>530</v>
      </c>
      <c r="B265" s="47" t="s">
        <v>36</v>
      </c>
      <c r="C265" s="48" t="s">
        <v>470</v>
      </c>
      <c r="D265" s="178" t="s">
        <v>531</v>
      </c>
      <c r="E265" s="188"/>
      <c r="F265" s="188"/>
      <c r="G265" s="189"/>
      <c r="H265" s="49">
        <v>8499800</v>
      </c>
      <c r="I265" s="50">
        <v>7845818.4500000002</v>
      </c>
      <c r="J265" s="51">
        <f t="shared" si="9"/>
        <v>653981.54999999981</v>
      </c>
      <c r="K265" s="52" t="str">
        <f t="shared" si="10"/>
        <v>91320235573050000150</v>
      </c>
      <c r="L265" s="53" t="str">
        <f t="shared" si="11"/>
        <v>91320235573050000150</v>
      </c>
    </row>
    <row r="266" spans="1:12" s="45" customFormat="1" ht="33.75" customHeight="1">
      <c r="A266" s="37" t="s">
        <v>532</v>
      </c>
      <c r="B266" s="38" t="s">
        <v>36</v>
      </c>
      <c r="C266" s="39" t="s">
        <v>470</v>
      </c>
      <c r="D266" s="177" t="s">
        <v>533</v>
      </c>
      <c r="E266" s="186"/>
      <c r="F266" s="186"/>
      <c r="G266" s="187"/>
      <c r="H266" s="40">
        <v>-99794.41</v>
      </c>
      <c r="I266" s="41">
        <v>-99794.41</v>
      </c>
      <c r="J266" s="42">
        <v>0</v>
      </c>
      <c r="K266" s="43" t="str">
        <f>C266 &amp; D266 &amp; G266</f>
        <v>91321900000000000000</v>
      </c>
      <c r="L266" s="44" t="s">
        <v>534</v>
      </c>
    </row>
    <row r="267" spans="1:12" s="45" customFormat="1" ht="45" customHeight="1">
      <c r="A267" s="37" t="s">
        <v>535</v>
      </c>
      <c r="B267" s="38" t="s">
        <v>36</v>
      </c>
      <c r="C267" s="39" t="s">
        <v>470</v>
      </c>
      <c r="D267" s="177" t="s">
        <v>536</v>
      </c>
      <c r="E267" s="186"/>
      <c r="F267" s="186"/>
      <c r="G267" s="187"/>
      <c r="H267" s="40">
        <v>-99794.41</v>
      </c>
      <c r="I267" s="41">
        <v>-99794.41</v>
      </c>
      <c r="J267" s="42">
        <v>0</v>
      </c>
      <c r="K267" s="43" t="str">
        <f>C267 &amp; D267 &amp; G267</f>
        <v>91321900000050000150</v>
      </c>
      <c r="L267" s="44" t="s">
        <v>537</v>
      </c>
    </row>
    <row r="268" spans="1:12" s="45" customFormat="1" ht="45" customHeight="1">
      <c r="A268" s="46" t="s">
        <v>538</v>
      </c>
      <c r="B268" s="47" t="s">
        <v>36</v>
      </c>
      <c r="C268" s="48" t="s">
        <v>470</v>
      </c>
      <c r="D268" s="178" t="s">
        <v>539</v>
      </c>
      <c r="E268" s="188"/>
      <c r="F268" s="188"/>
      <c r="G268" s="189"/>
      <c r="H268" s="49">
        <v>-99794.41</v>
      </c>
      <c r="I268" s="50">
        <v>-99794.41</v>
      </c>
      <c r="J268" s="51">
        <f t="shared" si="9"/>
        <v>0</v>
      </c>
      <c r="K268" s="52" t="str">
        <f t="shared" si="10"/>
        <v>91321960010050000150</v>
      </c>
      <c r="L268" s="53" t="str">
        <f t="shared" si="11"/>
        <v>91321960010050000150</v>
      </c>
    </row>
    <row r="269" spans="1:12" ht="3.75" hidden="1" customHeight="1" thickBot="1">
      <c r="A269" s="54"/>
      <c r="B269" s="55"/>
      <c r="C269" s="56"/>
      <c r="D269" s="57"/>
      <c r="E269" s="57"/>
      <c r="F269" s="57"/>
      <c r="G269" s="57"/>
      <c r="H269" s="58"/>
      <c r="I269" s="59"/>
      <c r="J269" s="60"/>
      <c r="K269" s="61"/>
    </row>
    <row r="270" spans="1:12">
      <c r="A270" s="62"/>
      <c r="B270" s="63"/>
      <c r="C270" s="2"/>
      <c r="D270" s="2"/>
      <c r="E270" s="2"/>
      <c r="F270" s="2"/>
      <c r="G270" s="2"/>
      <c r="H270" s="64"/>
      <c r="I270" s="64"/>
      <c r="J270" s="2"/>
      <c r="K270" s="2"/>
    </row>
    <row r="271" spans="1:12" ht="12.75" customHeight="1">
      <c r="A271" s="182" t="s">
        <v>540</v>
      </c>
      <c r="B271" s="182"/>
      <c r="C271" s="182"/>
      <c r="D271" s="182"/>
      <c r="E271" s="182"/>
      <c r="F271" s="182"/>
      <c r="G271" s="182"/>
      <c r="H271" s="182"/>
      <c r="I271" s="182"/>
      <c r="J271" s="182"/>
      <c r="K271" s="65"/>
    </row>
    <row r="272" spans="1:12">
      <c r="A272" s="18"/>
      <c r="B272" s="18"/>
      <c r="C272" s="19"/>
      <c r="D272" s="19"/>
      <c r="E272" s="19"/>
      <c r="F272" s="19"/>
      <c r="G272" s="19"/>
      <c r="H272" s="20"/>
      <c r="I272" s="20"/>
      <c r="J272" s="12" t="s">
        <v>541</v>
      </c>
      <c r="K272" s="12"/>
    </row>
    <row r="273" spans="1:12" ht="12.75" customHeight="1">
      <c r="A273" s="165" t="s">
        <v>25</v>
      </c>
      <c r="B273" s="165" t="s">
        <v>26</v>
      </c>
      <c r="C273" s="168" t="s">
        <v>542</v>
      </c>
      <c r="D273" s="169"/>
      <c r="E273" s="169"/>
      <c r="F273" s="169"/>
      <c r="G273" s="170"/>
      <c r="H273" s="165" t="s">
        <v>28</v>
      </c>
      <c r="I273" s="165" t="s">
        <v>29</v>
      </c>
      <c r="J273" s="165" t="s">
        <v>30</v>
      </c>
      <c r="K273" s="23"/>
    </row>
    <row r="274" spans="1:12">
      <c r="A274" s="166"/>
      <c r="B274" s="166"/>
      <c r="C274" s="171"/>
      <c r="D274" s="172"/>
      <c r="E274" s="172"/>
      <c r="F274" s="172"/>
      <c r="G274" s="173"/>
      <c r="H274" s="166"/>
      <c r="I274" s="166"/>
      <c r="J274" s="166"/>
      <c r="K274" s="23"/>
    </row>
    <row r="275" spans="1:12">
      <c r="A275" s="167"/>
      <c r="B275" s="167"/>
      <c r="C275" s="174"/>
      <c r="D275" s="175"/>
      <c r="E275" s="175"/>
      <c r="F275" s="175"/>
      <c r="G275" s="176"/>
      <c r="H275" s="167"/>
      <c r="I275" s="167"/>
      <c r="J275" s="167"/>
      <c r="K275" s="23"/>
    </row>
    <row r="276" spans="1:12" ht="13.5" thickBot="1">
      <c r="A276" s="24">
        <v>1</v>
      </c>
      <c r="B276" s="25">
        <v>2</v>
      </c>
      <c r="C276" s="153">
        <v>3</v>
      </c>
      <c r="D276" s="154"/>
      <c r="E276" s="154"/>
      <c r="F276" s="154"/>
      <c r="G276" s="155"/>
      <c r="H276" s="26" t="s">
        <v>32</v>
      </c>
      <c r="I276" s="26" t="s">
        <v>33</v>
      </c>
      <c r="J276" s="26" t="s">
        <v>34</v>
      </c>
      <c r="K276" s="27"/>
    </row>
    <row r="277" spans="1:12">
      <c r="A277" s="28" t="s">
        <v>543</v>
      </c>
      <c r="B277" s="29" t="s">
        <v>544</v>
      </c>
      <c r="C277" s="156" t="s">
        <v>37</v>
      </c>
      <c r="D277" s="157"/>
      <c r="E277" s="157"/>
      <c r="F277" s="157"/>
      <c r="G277" s="158"/>
      <c r="H277" s="30">
        <v>767355888.95000005</v>
      </c>
      <c r="I277" s="30">
        <v>588603671.62</v>
      </c>
      <c r="J277" s="31">
        <v>178752217.33000001</v>
      </c>
    </row>
    <row r="278" spans="1:12">
      <c r="A278" s="66" t="s">
        <v>38</v>
      </c>
      <c r="B278" s="33"/>
      <c r="C278" s="183"/>
      <c r="D278" s="184"/>
      <c r="E278" s="184"/>
      <c r="F278" s="184"/>
      <c r="G278" s="185"/>
      <c r="H278" s="67"/>
      <c r="I278" s="68"/>
      <c r="J278" s="69"/>
    </row>
    <row r="279" spans="1:12" s="45" customFormat="1">
      <c r="A279" s="37"/>
      <c r="B279" s="38" t="s">
        <v>544</v>
      </c>
      <c r="C279" s="39" t="s">
        <v>545</v>
      </c>
      <c r="D279" s="177"/>
      <c r="E279" s="186"/>
      <c r="F279" s="186"/>
      <c r="G279" s="136" t="s">
        <v>548</v>
      </c>
      <c r="H279" s="40">
        <v>229200</v>
      </c>
      <c r="I279" s="41">
        <v>167783.76</v>
      </c>
      <c r="J279" s="42">
        <v>61416.24</v>
      </c>
      <c r="K279" s="43" t="str">
        <f t="shared" ref="K279:K284" si="12">C279 &amp; D279 &amp;E279 &amp; F279 &amp; G279</f>
        <v>901000</v>
      </c>
      <c r="L279" s="44" t="s">
        <v>549</v>
      </c>
    </row>
    <row r="280" spans="1:12" s="45" customFormat="1">
      <c r="A280" s="37" t="s">
        <v>550</v>
      </c>
      <c r="B280" s="38" t="s">
        <v>544</v>
      </c>
      <c r="C280" s="39" t="s">
        <v>545</v>
      </c>
      <c r="D280" s="177"/>
      <c r="E280" s="186"/>
      <c r="F280" s="186"/>
      <c r="G280" s="136" t="s">
        <v>548</v>
      </c>
      <c r="H280" s="40">
        <v>229200</v>
      </c>
      <c r="I280" s="41">
        <v>167783.76</v>
      </c>
      <c r="J280" s="42">
        <v>61416.24</v>
      </c>
      <c r="K280" s="43" t="str">
        <f t="shared" si="12"/>
        <v>901000</v>
      </c>
      <c r="L280" s="44" t="s">
        <v>552</v>
      </c>
    </row>
    <row r="281" spans="1:12" s="45" customFormat="1" ht="33.75">
      <c r="A281" s="37" t="s">
        <v>553</v>
      </c>
      <c r="B281" s="38" t="s">
        <v>544</v>
      </c>
      <c r="C281" s="39" t="s">
        <v>545</v>
      </c>
      <c r="D281" s="177"/>
      <c r="E281" s="186"/>
      <c r="F281" s="186"/>
      <c r="G281" s="136" t="s">
        <v>548</v>
      </c>
      <c r="H281" s="40">
        <v>229200</v>
      </c>
      <c r="I281" s="41">
        <v>167783.76</v>
      </c>
      <c r="J281" s="42">
        <v>61416.24</v>
      </c>
      <c r="K281" s="43" t="str">
        <f t="shared" si="12"/>
        <v>901000</v>
      </c>
      <c r="L281" s="44" t="s">
        <v>555</v>
      </c>
    </row>
    <row r="282" spans="1:12" s="45" customFormat="1">
      <c r="A282" s="37"/>
      <c r="B282" s="38" t="s">
        <v>544</v>
      </c>
      <c r="C282" s="39" t="s">
        <v>545</v>
      </c>
      <c r="D282" s="177"/>
      <c r="E282" s="186"/>
      <c r="F282" s="186"/>
      <c r="G282" s="136" t="s">
        <v>548</v>
      </c>
      <c r="H282" s="40">
        <v>141000</v>
      </c>
      <c r="I282" s="41">
        <v>109515.9</v>
      </c>
      <c r="J282" s="42">
        <v>31484.1</v>
      </c>
      <c r="K282" s="43" t="str">
        <f t="shared" si="12"/>
        <v>901000</v>
      </c>
      <c r="L282" s="44" t="s">
        <v>557</v>
      </c>
    </row>
    <row r="283" spans="1:12" s="45" customFormat="1" ht="56.25">
      <c r="A283" s="37" t="s">
        <v>558</v>
      </c>
      <c r="B283" s="38" t="s">
        <v>544</v>
      </c>
      <c r="C283" s="39" t="s">
        <v>545</v>
      </c>
      <c r="D283" s="177"/>
      <c r="E283" s="186"/>
      <c r="F283" s="186"/>
      <c r="G283" s="136" t="s">
        <v>86</v>
      </c>
      <c r="H283" s="40">
        <v>141000</v>
      </c>
      <c r="I283" s="41">
        <v>109515.9</v>
      </c>
      <c r="J283" s="42">
        <v>31484.1</v>
      </c>
      <c r="K283" s="43" t="str">
        <f t="shared" si="12"/>
        <v>901100</v>
      </c>
      <c r="L283" s="44" t="s">
        <v>559</v>
      </c>
    </row>
    <row r="284" spans="1:12" s="45" customFormat="1" ht="22.5">
      <c r="A284" s="37" t="s">
        <v>560</v>
      </c>
      <c r="B284" s="38" t="s">
        <v>544</v>
      </c>
      <c r="C284" s="39" t="s">
        <v>545</v>
      </c>
      <c r="D284" s="177"/>
      <c r="E284" s="186"/>
      <c r="F284" s="186"/>
      <c r="G284" s="136" t="s">
        <v>561</v>
      </c>
      <c r="H284" s="40">
        <v>141000</v>
      </c>
      <c r="I284" s="41">
        <v>109515.9</v>
      </c>
      <c r="J284" s="42">
        <v>31484.1</v>
      </c>
      <c r="K284" s="43" t="str">
        <f t="shared" si="12"/>
        <v>901120</v>
      </c>
      <c r="L284" s="44" t="s">
        <v>562</v>
      </c>
    </row>
    <row r="285" spans="1:12" s="45" customFormat="1" ht="22.5">
      <c r="A285" s="46" t="s">
        <v>563</v>
      </c>
      <c r="B285" s="47" t="s">
        <v>544</v>
      </c>
      <c r="C285" s="48" t="s">
        <v>545</v>
      </c>
      <c r="D285" s="196"/>
      <c r="E285" s="196"/>
      <c r="F285" s="196"/>
      <c r="G285" s="71" t="s">
        <v>564</v>
      </c>
      <c r="H285" s="49">
        <v>95100</v>
      </c>
      <c r="I285" s="50">
        <v>75007.539999999994</v>
      </c>
      <c r="J285" s="51">
        <f t="shared" ref="J285:J347" si="13">IF(IF(H285="",0,H285)=0,0,(IF(H285&gt;0,IF(I285&gt;H285,0,H285-I285),IF(I285&gt;H285,H285-I285,0))))</f>
        <v>20092.460000000006</v>
      </c>
      <c r="K285" s="52" t="str">
        <f t="shared" ref="K285:K347" si="14">C285 &amp; D285 &amp;E285 &amp; F285 &amp; G285</f>
        <v>901121</v>
      </c>
      <c r="L285" s="53" t="str">
        <f t="shared" ref="L285:L347" si="15">C285 &amp; D285 &amp;E285 &amp; F285 &amp; G285</f>
        <v>901121</v>
      </c>
    </row>
    <row r="286" spans="1:12" s="45" customFormat="1" ht="33.75">
      <c r="A286" s="46" t="s">
        <v>565</v>
      </c>
      <c r="B286" s="47" t="s">
        <v>544</v>
      </c>
      <c r="C286" s="48" t="s">
        <v>545</v>
      </c>
      <c r="D286" s="196"/>
      <c r="E286" s="196"/>
      <c r="F286" s="196"/>
      <c r="G286" s="71" t="s">
        <v>566</v>
      </c>
      <c r="H286" s="49">
        <v>13700</v>
      </c>
      <c r="I286" s="50">
        <v>10256.4</v>
      </c>
      <c r="J286" s="51">
        <f t="shared" si="13"/>
        <v>3443.6000000000004</v>
      </c>
      <c r="K286" s="52" t="str">
        <f t="shared" si="14"/>
        <v>901122</v>
      </c>
      <c r="L286" s="53" t="str">
        <f t="shared" si="15"/>
        <v>901122</v>
      </c>
    </row>
    <row r="287" spans="1:12" s="45" customFormat="1" ht="33.75">
      <c r="A287" s="46" t="s">
        <v>567</v>
      </c>
      <c r="B287" s="47" t="s">
        <v>544</v>
      </c>
      <c r="C287" s="48" t="s">
        <v>545</v>
      </c>
      <c r="D287" s="196"/>
      <c r="E287" s="196"/>
      <c r="F287" s="196"/>
      <c r="G287" s="71" t="s">
        <v>568</v>
      </c>
      <c r="H287" s="49">
        <v>32200</v>
      </c>
      <c r="I287" s="50">
        <v>24251.96</v>
      </c>
      <c r="J287" s="51">
        <f t="shared" si="13"/>
        <v>7948.0400000000009</v>
      </c>
      <c r="K287" s="52" t="str">
        <f t="shared" si="14"/>
        <v>901129</v>
      </c>
      <c r="L287" s="53" t="str">
        <f t="shared" si="15"/>
        <v>901129</v>
      </c>
    </row>
    <row r="288" spans="1:12" s="45" customFormat="1">
      <c r="A288" s="37"/>
      <c r="B288" s="38" t="s">
        <v>544</v>
      </c>
      <c r="C288" s="39" t="s">
        <v>545</v>
      </c>
      <c r="D288" s="177"/>
      <c r="E288" s="186"/>
      <c r="F288" s="186"/>
      <c r="G288" s="136" t="s">
        <v>548</v>
      </c>
      <c r="H288" s="40">
        <v>88200</v>
      </c>
      <c r="I288" s="41">
        <v>58267.86</v>
      </c>
      <c r="J288" s="42">
        <v>29932.14</v>
      </c>
      <c r="K288" s="43" t="str">
        <f>C288 &amp; D288 &amp;E288 &amp; F288 &amp; G288</f>
        <v>901000</v>
      </c>
      <c r="L288" s="44" t="s">
        <v>570</v>
      </c>
    </row>
    <row r="289" spans="1:12" s="45" customFormat="1" ht="22.5">
      <c r="A289" s="37" t="s">
        <v>571</v>
      </c>
      <c r="B289" s="38" t="s">
        <v>544</v>
      </c>
      <c r="C289" s="39" t="s">
        <v>545</v>
      </c>
      <c r="D289" s="177"/>
      <c r="E289" s="186"/>
      <c r="F289" s="186"/>
      <c r="G289" s="136" t="s">
        <v>544</v>
      </c>
      <c r="H289" s="40">
        <v>88200</v>
      </c>
      <c r="I289" s="41">
        <v>58267.86</v>
      </c>
      <c r="J289" s="42">
        <v>29932.14</v>
      </c>
      <c r="K289" s="43" t="str">
        <f>C289 &amp; D289 &amp;E289 &amp; F289 &amp; G289</f>
        <v>901200</v>
      </c>
      <c r="L289" s="44" t="s">
        <v>572</v>
      </c>
    </row>
    <row r="290" spans="1:12" s="45" customFormat="1" ht="22.5">
      <c r="A290" s="37" t="s">
        <v>573</v>
      </c>
      <c r="B290" s="38" t="s">
        <v>544</v>
      </c>
      <c r="C290" s="39" t="s">
        <v>545</v>
      </c>
      <c r="D290" s="177"/>
      <c r="E290" s="186"/>
      <c r="F290" s="186"/>
      <c r="G290" s="136" t="s">
        <v>574</v>
      </c>
      <c r="H290" s="40">
        <v>88200</v>
      </c>
      <c r="I290" s="41">
        <v>58267.86</v>
      </c>
      <c r="J290" s="42">
        <v>29932.14</v>
      </c>
      <c r="K290" s="43" t="str">
        <f>C290 &amp; D290 &amp;E290 &amp; F290 &amp; G290</f>
        <v>901240</v>
      </c>
      <c r="L290" s="44" t="s">
        <v>575</v>
      </c>
    </row>
    <row r="291" spans="1:12" s="45" customFormat="1">
      <c r="A291" s="46" t="s">
        <v>576</v>
      </c>
      <c r="B291" s="47" t="s">
        <v>544</v>
      </c>
      <c r="C291" s="48" t="s">
        <v>545</v>
      </c>
      <c r="D291" s="196"/>
      <c r="E291" s="196"/>
      <c r="F291" s="196"/>
      <c r="G291" s="71" t="s">
        <v>577</v>
      </c>
      <c r="H291" s="49">
        <v>88200</v>
      </c>
      <c r="I291" s="50">
        <v>58267.86</v>
      </c>
      <c r="J291" s="51">
        <f t="shared" si="13"/>
        <v>29932.14</v>
      </c>
      <c r="K291" s="52" t="str">
        <f t="shared" si="14"/>
        <v>901244</v>
      </c>
      <c r="L291" s="53" t="str">
        <f t="shared" si="15"/>
        <v>901244</v>
      </c>
    </row>
    <row r="292" spans="1:12" s="45" customFormat="1">
      <c r="A292" s="37">
        <v>902</v>
      </c>
      <c r="B292" s="38" t="s">
        <v>544</v>
      </c>
      <c r="C292" s="39" t="s">
        <v>273</v>
      </c>
      <c r="D292" s="177"/>
      <c r="E292" s="186"/>
      <c r="F292" s="186"/>
      <c r="G292" s="136" t="s">
        <v>548</v>
      </c>
      <c r="H292" s="40">
        <v>123101988.95</v>
      </c>
      <c r="I292" s="41">
        <v>85497113.370000005</v>
      </c>
      <c r="J292" s="42">
        <v>37604875.579999998</v>
      </c>
      <c r="K292" s="43" t="str">
        <f t="shared" ref="K292:K297" si="16">C292 &amp; D292 &amp;E292 &amp; F292 &amp; G292</f>
        <v>902000</v>
      </c>
      <c r="L292" s="44" t="s">
        <v>274</v>
      </c>
    </row>
    <row r="293" spans="1:12" s="45" customFormat="1">
      <c r="A293" s="37" t="s">
        <v>550</v>
      </c>
      <c r="B293" s="38" t="s">
        <v>544</v>
      </c>
      <c r="C293" s="39" t="s">
        <v>273</v>
      </c>
      <c r="D293" s="177"/>
      <c r="E293" s="186"/>
      <c r="F293" s="186"/>
      <c r="G293" s="136" t="s">
        <v>548</v>
      </c>
      <c r="H293" s="40">
        <v>42842512.789999999</v>
      </c>
      <c r="I293" s="41">
        <v>33040374.100000001</v>
      </c>
      <c r="J293" s="42">
        <v>9802138.6899999995</v>
      </c>
      <c r="K293" s="43" t="str">
        <f t="shared" si="16"/>
        <v>902000</v>
      </c>
      <c r="L293" s="44" t="s">
        <v>578</v>
      </c>
    </row>
    <row r="294" spans="1:12" s="45" customFormat="1" ht="45">
      <c r="A294" s="37" t="s">
        <v>579</v>
      </c>
      <c r="B294" s="38" t="s">
        <v>544</v>
      </c>
      <c r="C294" s="39" t="s">
        <v>273</v>
      </c>
      <c r="D294" s="177"/>
      <c r="E294" s="186"/>
      <c r="F294" s="186"/>
      <c r="G294" s="136" t="s">
        <v>548</v>
      </c>
      <c r="H294" s="40">
        <v>31983599.789999999</v>
      </c>
      <c r="I294" s="41">
        <v>24948608.690000001</v>
      </c>
      <c r="J294" s="42">
        <v>7034991.0999999996</v>
      </c>
      <c r="K294" s="43" t="str">
        <f t="shared" si="16"/>
        <v>902000</v>
      </c>
      <c r="L294" s="44" t="s">
        <v>581</v>
      </c>
    </row>
    <row r="295" spans="1:12" s="45" customFormat="1">
      <c r="A295" s="37"/>
      <c r="B295" s="38" t="s">
        <v>544</v>
      </c>
      <c r="C295" s="39" t="s">
        <v>273</v>
      </c>
      <c r="D295" s="177"/>
      <c r="E295" s="186"/>
      <c r="F295" s="186"/>
      <c r="G295" s="136" t="s">
        <v>548</v>
      </c>
      <c r="H295" s="40">
        <v>20000</v>
      </c>
      <c r="I295" s="41">
        <v>0</v>
      </c>
      <c r="J295" s="42">
        <v>20000</v>
      </c>
      <c r="K295" s="43" t="str">
        <f t="shared" si="16"/>
        <v>902000</v>
      </c>
      <c r="L295" s="44" t="s">
        <v>583</v>
      </c>
    </row>
    <row r="296" spans="1:12" s="45" customFormat="1" ht="22.5">
      <c r="A296" s="37" t="s">
        <v>571</v>
      </c>
      <c r="B296" s="38" t="s">
        <v>544</v>
      </c>
      <c r="C296" s="39" t="s">
        <v>273</v>
      </c>
      <c r="D296" s="177"/>
      <c r="E296" s="186"/>
      <c r="F296" s="186"/>
      <c r="G296" s="136" t="s">
        <v>544</v>
      </c>
      <c r="H296" s="40">
        <v>20000</v>
      </c>
      <c r="I296" s="41">
        <v>0</v>
      </c>
      <c r="J296" s="42">
        <v>20000</v>
      </c>
      <c r="K296" s="43" t="str">
        <f t="shared" si="16"/>
        <v>902200</v>
      </c>
      <c r="L296" s="44" t="s">
        <v>584</v>
      </c>
    </row>
    <row r="297" spans="1:12" s="45" customFormat="1" ht="22.5">
      <c r="A297" s="37" t="s">
        <v>573</v>
      </c>
      <c r="B297" s="38" t="s">
        <v>544</v>
      </c>
      <c r="C297" s="39" t="s">
        <v>273</v>
      </c>
      <c r="D297" s="177"/>
      <c r="E297" s="186"/>
      <c r="F297" s="186"/>
      <c r="G297" s="136" t="s">
        <v>574</v>
      </c>
      <c r="H297" s="40">
        <v>20000</v>
      </c>
      <c r="I297" s="41">
        <v>0</v>
      </c>
      <c r="J297" s="42">
        <v>20000</v>
      </c>
      <c r="K297" s="43" t="str">
        <f t="shared" si="16"/>
        <v>902240</v>
      </c>
      <c r="L297" s="44" t="s">
        <v>585</v>
      </c>
    </row>
    <row r="298" spans="1:12" s="45" customFormat="1">
      <c r="A298" s="46" t="s">
        <v>576</v>
      </c>
      <c r="B298" s="47" t="s">
        <v>544</v>
      </c>
      <c r="C298" s="48" t="s">
        <v>273</v>
      </c>
      <c r="D298" s="196"/>
      <c r="E298" s="196"/>
      <c r="F298" s="196"/>
      <c r="G298" s="71" t="s">
        <v>577</v>
      </c>
      <c r="H298" s="49">
        <v>20000</v>
      </c>
      <c r="I298" s="50">
        <v>0</v>
      </c>
      <c r="J298" s="51">
        <f t="shared" si="13"/>
        <v>20000</v>
      </c>
      <c r="K298" s="52" t="str">
        <f t="shared" si="14"/>
        <v>902244</v>
      </c>
      <c r="L298" s="53" t="str">
        <f t="shared" si="15"/>
        <v>902244</v>
      </c>
    </row>
    <row r="299" spans="1:12" s="45" customFormat="1">
      <c r="A299" s="37"/>
      <c r="B299" s="38" t="s">
        <v>544</v>
      </c>
      <c r="C299" s="39" t="s">
        <v>273</v>
      </c>
      <c r="D299" s="177"/>
      <c r="E299" s="186"/>
      <c r="F299" s="186"/>
      <c r="G299" s="136" t="s">
        <v>548</v>
      </c>
      <c r="H299" s="40">
        <v>224000</v>
      </c>
      <c r="I299" s="41">
        <v>203868.5</v>
      </c>
      <c r="J299" s="42">
        <v>20131.5</v>
      </c>
      <c r="K299" s="43" t="str">
        <f>C299 &amp; D299 &amp;E299 &amp; F299 &amp; G299</f>
        <v>902000</v>
      </c>
      <c r="L299" s="44" t="s">
        <v>587</v>
      </c>
    </row>
    <row r="300" spans="1:12" s="45" customFormat="1" ht="22.5">
      <c r="A300" s="37" t="s">
        <v>571</v>
      </c>
      <c r="B300" s="38" t="s">
        <v>544</v>
      </c>
      <c r="C300" s="39" t="s">
        <v>273</v>
      </c>
      <c r="D300" s="177"/>
      <c r="E300" s="186"/>
      <c r="F300" s="186"/>
      <c r="G300" s="136" t="s">
        <v>544</v>
      </c>
      <c r="H300" s="40">
        <v>224000</v>
      </c>
      <c r="I300" s="41">
        <v>203868.5</v>
      </c>
      <c r="J300" s="42">
        <v>20131.5</v>
      </c>
      <c r="K300" s="43" t="str">
        <f>C300 &amp; D300 &amp;E300 &amp; F300 &amp; G300</f>
        <v>902200</v>
      </c>
      <c r="L300" s="44" t="s">
        <v>588</v>
      </c>
    </row>
    <row r="301" spans="1:12" s="45" customFormat="1" ht="22.5">
      <c r="A301" s="37" t="s">
        <v>573</v>
      </c>
      <c r="B301" s="38" t="s">
        <v>544</v>
      </c>
      <c r="C301" s="39" t="s">
        <v>273</v>
      </c>
      <c r="D301" s="177"/>
      <c r="E301" s="186"/>
      <c r="F301" s="186"/>
      <c r="G301" s="136" t="s">
        <v>574</v>
      </c>
      <c r="H301" s="40">
        <v>224000</v>
      </c>
      <c r="I301" s="41">
        <v>203868.5</v>
      </c>
      <c r="J301" s="42">
        <v>20131.5</v>
      </c>
      <c r="K301" s="43" t="str">
        <f>C301 &amp; D301 &amp;E301 &amp; F301 &amp; G301</f>
        <v>902240</v>
      </c>
      <c r="L301" s="44" t="s">
        <v>589</v>
      </c>
    </row>
    <row r="302" spans="1:12" s="45" customFormat="1">
      <c r="A302" s="46" t="s">
        <v>576</v>
      </c>
      <c r="B302" s="47" t="s">
        <v>544</v>
      </c>
      <c r="C302" s="48" t="s">
        <v>273</v>
      </c>
      <c r="D302" s="196"/>
      <c r="E302" s="196"/>
      <c r="F302" s="196"/>
      <c r="G302" s="71" t="s">
        <v>577</v>
      </c>
      <c r="H302" s="49">
        <v>224000</v>
      </c>
      <c r="I302" s="50">
        <v>203868.5</v>
      </c>
      <c r="J302" s="51">
        <f t="shared" si="13"/>
        <v>20131.5</v>
      </c>
      <c r="K302" s="52" t="str">
        <f t="shared" si="14"/>
        <v>902244</v>
      </c>
      <c r="L302" s="53" t="str">
        <f t="shared" si="15"/>
        <v>902244</v>
      </c>
    </row>
    <row r="303" spans="1:12" s="45" customFormat="1">
      <c r="A303" s="37"/>
      <c r="B303" s="38" t="s">
        <v>544</v>
      </c>
      <c r="C303" s="39" t="s">
        <v>273</v>
      </c>
      <c r="D303" s="177"/>
      <c r="E303" s="186"/>
      <c r="F303" s="186"/>
      <c r="G303" s="136" t="s">
        <v>548</v>
      </c>
      <c r="H303" s="40">
        <v>108900</v>
      </c>
      <c r="I303" s="41">
        <v>108395</v>
      </c>
      <c r="J303" s="42">
        <v>505</v>
      </c>
      <c r="K303" s="43" t="str">
        <f>C303 &amp; D303 &amp;E303 &amp; F303 &amp; G303</f>
        <v>902000</v>
      </c>
      <c r="L303" s="44" t="s">
        <v>591</v>
      </c>
    </row>
    <row r="304" spans="1:12" s="45" customFormat="1" ht="22.5">
      <c r="A304" s="37" t="s">
        <v>571</v>
      </c>
      <c r="B304" s="38" t="s">
        <v>544</v>
      </c>
      <c r="C304" s="39" t="s">
        <v>273</v>
      </c>
      <c r="D304" s="177"/>
      <c r="E304" s="186"/>
      <c r="F304" s="186"/>
      <c r="G304" s="136" t="s">
        <v>544</v>
      </c>
      <c r="H304" s="40">
        <v>108900</v>
      </c>
      <c r="I304" s="41">
        <v>108395</v>
      </c>
      <c r="J304" s="42">
        <v>505</v>
      </c>
      <c r="K304" s="43" t="str">
        <f>C304 &amp; D304 &amp;E304 &amp; F304 &amp; G304</f>
        <v>902200</v>
      </c>
      <c r="L304" s="44" t="s">
        <v>592</v>
      </c>
    </row>
    <row r="305" spans="1:12" s="45" customFormat="1" ht="22.5">
      <c r="A305" s="37" t="s">
        <v>573</v>
      </c>
      <c r="B305" s="38" t="s">
        <v>544</v>
      </c>
      <c r="C305" s="39" t="s">
        <v>273</v>
      </c>
      <c r="D305" s="177"/>
      <c r="E305" s="186"/>
      <c r="F305" s="186"/>
      <c r="G305" s="136" t="s">
        <v>574</v>
      </c>
      <c r="H305" s="40">
        <v>108900</v>
      </c>
      <c r="I305" s="41">
        <v>108395</v>
      </c>
      <c r="J305" s="42">
        <v>505</v>
      </c>
      <c r="K305" s="43" t="str">
        <f>C305 &amp; D305 &amp;E305 &amp; F305 &amp; G305</f>
        <v>902240</v>
      </c>
      <c r="L305" s="44" t="s">
        <v>593</v>
      </c>
    </row>
    <row r="306" spans="1:12" s="45" customFormat="1">
      <c r="A306" s="46" t="s">
        <v>576</v>
      </c>
      <c r="B306" s="47" t="s">
        <v>544</v>
      </c>
      <c r="C306" s="48" t="s">
        <v>273</v>
      </c>
      <c r="D306" s="196"/>
      <c r="E306" s="196"/>
      <c r="F306" s="196"/>
      <c r="G306" s="71" t="s">
        <v>577</v>
      </c>
      <c r="H306" s="49">
        <v>108900</v>
      </c>
      <c r="I306" s="50">
        <v>108395</v>
      </c>
      <c r="J306" s="51">
        <f t="shared" si="13"/>
        <v>505</v>
      </c>
      <c r="K306" s="52" t="str">
        <f t="shared" si="14"/>
        <v>902244</v>
      </c>
      <c r="L306" s="53" t="str">
        <f t="shared" si="15"/>
        <v>902244</v>
      </c>
    </row>
    <row r="307" spans="1:12" s="45" customFormat="1">
      <c r="A307" s="37"/>
      <c r="B307" s="38" t="s">
        <v>544</v>
      </c>
      <c r="C307" s="39" t="s">
        <v>273</v>
      </c>
      <c r="D307" s="177"/>
      <c r="E307" s="186"/>
      <c r="F307" s="186"/>
      <c r="G307" s="136" t="s">
        <v>548</v>
      </c>
      <c r="H307" s="40">
        <v>25884599.789999999</v>
      </c>
      <c r="I307" s="41">
        <v>20685767.289999999</v>
      </c>
      <c r="J307" s="42">
        <v>5198832.5</v>
      </c>
      <c r="K307" s="43" t="str">
        <f>C307 &amp; D307 &amp;E307 &amp; F307 &amp; G307</f>
        <v>902000</v>
      </c>
      <c r="L307" s="44" t="s">
        <v>595</v>
      </c>
    </row>
    <row r="308" spans="1:12" s="45" customFormat="1" ht="56.25">
      <c r="A308" s="37" t="s">
        <v>558</v>
      </c>
      <c r="B308" s="38" t="s">
        <v>544</v>
      </c>
      <c r="C308" s="39" t="s">
        <v>273</v>
      </c>
      <c r="D308" s="177"/>
      <c r="E308" s="186"/>
      <c r="F308" s="186"/>
      <c r="G308" s="136" t="s">
        <v>86</v>
      </c>
      <c r="H308" s="40">
        <v>25884599.789999999</v>
      </c>
      <c r="I308" s="41">
        <v>20685767.289999999</v>
      </c>
      <c r="J308" s="42">
        <v>5198832.5</v>
      </c>
      <c r="K308" s="43" t="str">
        <f>C308 &amp; D308 &amp;E308 &amp; F308 &amp; G308</f>
        <v>902100</v>
      </c>
      <c r="L308" s="44" t="s">
        <v>596</v>
      </c>
    </row>
    <row r="309" spans="1:12" s="45" customFormat="1" ht="22.5">
      <c r="A309" s="37" t="s">
        <v>560</v>
      </c>
      <c r="B309" s="38" t="s">
        <v>544</v>
      </c>
      <c r="C309" s="39" t="s">
        <v>273</v>
      </c>
      <c r="D309" s="177"/>
      <c r="E309" s="186"/>
      <c r="F309" s="186"/>
      <c r="G309" s="136" t="s">
        <v>561</v>
      </c>
      <c r="H309" s="40">
        <v>25884599.789999999</v>
      </c>
      <c r="I309" s="41">
        <v>20685767.289999999</v>
      </c>
      <c r="J309" s="42">
        <v>5198832.5</v>
      </c>
      <c r="K309" s="43" t="str">
        <f>C309 &amp; D309 &amp;E309 &amp; F309 &amp; G309</f>
        <v>902120</v>
      </c>
      <c r="L309" s="44" t="s">
        <v>597</v>
      </c>
    </row>
    <row r="310" spans="1:12" s="45" customFormat="1" ht="22.5">
      <c r="A310" s="46" t="s">
        <v>563</v>
      </c>
      <c r="B310" s="47" t="s">
        <v>544</v>
      </c>
      <c r="C310" s="48" t="s">
        <v>273</v>
      </c>
      <c r="D310" s="196"/>
      <c r="E310" s="196"/>
      <c r="F310" s="196"/>
      <c r="G310" s="71" t="s">
        <v>564</v>
      </c>
      <c r="H310" s="49">
        <v>18572490.129999999</v>
      </c>
      <c r="I310" s="50">
        <v>14747080.23</v>
      </c>
      <c r="J310" s="51">
        <f t="shared" si="13"/>
        <v>3825409.8999999985</v>
      </c>
      <c r="K310" s="52" t="str">
        <f t="shared" si="14"/>
        <v>902121</v>
      </c>
      <c r="L310" s="53" t="str">
        <f t="shared" si="15"/>
        <v>902121</v>
      </c>
    </row>
    <row r="311" spans="1:12" s="45" customFormat="1" ht="33.75">
      <c r="A311" s="46" t="s">
        <v>565</v>
      </c>
      <c r="B311" s="47" t="s">
        <v>544</v>
      </c>
      <c r="C311" s="48" t="s">
        <v>273</v>
      </c>
      <c r="D311" s="196"/>
      <c r="E311" s="196"/>
      <c r="F311" s="196"/>
      <c r="G311" s="71" t="s">
        <v>566</v>
      </c>
      <c r="H311" s="49">
        <v>1804618</v>
      </c>
      <c r="I311" s="50">
        <v>1295533.3400000001</v>
      </c>
      <c r="J311" s="51">
        <f t="shared" si="13"/>
        <v>509084.65999999992</v>
      </c>
      <c r="K311" s="52" t="str">
        <f t="shared" si="14"/>
        <v>902122</v>
      </c>
      <c r="L311" s="53" t="str">
        <f t="shared" si="15"/>
        <v>902122</v>
      </c>
    </row>
    <row r="312" spans="1:12" s="45" customFormat="1" ht="33.75">
      <c r="A312" s="46" t="s">
        <v>567</v>
      </c>
      <c r="B312" s="47" t="s">
        <v>544</v>
      </c>
      <c r="C312" s="48" t="s">
        <v>273</v>
      </c>
      <c r="D312" s="196"/>
      <c r="E312" s="196"/>
      <c r="F312" s="196"/>
      <c r="G312" s="71" t="s">
        <v>568</v>
      </c>
      <c r="H312" s="49">
        <v>5507491.6600000001</v>
      </c>
      <c r="I312" s="50">
        <v>4643153.72</v>
      </c>
      <c r="J312" s="51">
        <f t="shared" si="13"/>
        <v>864337.94000000041</v>
      </c>
      <c r="K312" s="52" t="str">
        <f t="shared" si="14"/>
        <v>902129</v>
      </c>
      <c r="L312" s="53" t="str">
        <f t="shared" si="15"/>
        <v>902129</v>
      </c>
    </row>
    <row r="313" spans="1:12" s="45" customFormat="1">
      <c r="A313" s="37"/>
      <c r="B313" s="38" t="s">
        <v>544</v>
      </c>
      <c r="C313" s="39" t="s">
        <v>273</v>
      </c>
      <c r="D313" s="177"/>
      <c r="E313" s="186"/>
      <c r="F313" s="186"/>
      <c r="G313" s="136" t="s">
        <v>548</v>
      </c>
      <c r="H313" s="40">
        <v>4544900</v>
      </c>
      <c r="I313" s="41">
        <v>3121580.65</v>
      </c>
      <c r="J313" s="42">
        <v>1423319.35</v>
      </c>
      <c r="K313" s="43" t="str">
        <f>C313 &amp; D313 &amp;E313 &amp; F313 &amp; G313</f>
        <v>902000</v>
      </c>
      <c r="L313" s="44" t="s">
        <v>599</v>
      </c>
    </row>
    <row r="314" spans="1:12" s="45" customFormat="1" ht="56.25">
      <c r="A314" s="37" t="s">
        <v>558</v>
      </c>
      <c r="B314" s="38" t="s">
        <v>544</v>
      </c>
      <c r="C314" s="39" t="s">
        <v>273</v>
      </c>
      <c r="D314" s="177"/>
      <c r="E314" s="186"/>
      <c r="F314" s="186"/>
      <c r="G314" s="136" t="s">
        <v>86</v>
      </c>
      <c r="H314" s="40">
        <v>15700</v>
      </c>
      <c r="I314" s="41">
        <v>15363</v>
      </c>
      <c r="J314" s="42">
        <v>337</v>
      </c>
      <c r="K314" s="43" t="str">
        <f>C314 &amp; D314 &amp;E314 &amp; F314 &amp; G314</f>
        <v>902100</v>
      </c>
      <c r="L314" s="44" t="s">
        <v>600</v>
      </c>
    </row>
    <row r="315" spans="1:12" s="45" customFormat="1" ht="22.5">
      <c r="A315" s="37" t="s">
        <v>560</v>
      </c>
      <c r="B315" s="38" t="s">
        <v>544</v>
      </c>
      <c r="C315" s="39" t="s">
        <v>273</v>
      </c>
      <c r="D315" s="177"/>
      <c r="E315" s="186"/>
      <c r="F315" s="186"/>
      <c r="G315" s="136" t="s">
        <v>561</v>
      </c>
      <c r="H315" s="40">
        <v>15700</v>
      </c>
      <c r="I315" s="41">
        <v>15363</v>
      </c>
      <c r="J315" s="42">
        <v>337</v>
      </c>
      <c r="K315" s="43" t="str">
        <f>C315 &amp; D315 &amp;E315 &amp; F315 &amp; G315</f>
        <v>902120</v>
      </c>
      <c r="L315" s="44" t="s">
        <v>601</v>
      </c>
    </row>
    <row r="316" spans="1:12" s="45" customFormat="1" ht="33.75">
      <c r="A316" s="46" t="s">
        <v>565</v>
      </c>
      <c r="B316" s="47" t="s">
        <v>544</v>
      </c>
      <c r="C316" s="48" t="s">
        <v>273</v>
      </c>
      <c r="D316" s="196"/>
      <c r="E316" s="196"/>
      <c r="F316" s="196"/>
      <c r="G316" s="71" t="s">
        <v>566</v>
      </c>
      <c r="H316" s="49">
        <v>15700</v>
      </c>
      <c r="I316" s="50">
        <v>15363</v>
      </c>
      <c r="J316" s="51">
        <f t="shared" si="13"/>
        <v>337</v>
      </c>
      <c r="K316" s="52" t="str">
        <f t="shared" si="14"/>
        <v>902122</v>
      </c>
      <c r="L316" s="53" t="str">
        <f t="shared" si="15"/>
        <v>902122</v>
      </c>
    </row>
    <row r="317" spans="1:12" s="45" customFormat="1" ht="22.5">
      <c r="A317" s="37" t="s">
        <v>571</v>
      </c>
      <c r="B317" s="38" t="s">
        <v>544</v>
      </c>
      <c r="C317" s="39" t="s">
        <v>273</v>
      </c>
      <c r="D317" s="177"/>
      <c r="E317" s="186"/>
      <c r="F317" s="186"/>
      <c r="G317" s="136" t="s">
        <v>544</v>
      </c>
      <c r="H317" s="40">
        <v>4529200</v>
      </c>
      <c r="I317" s="41">
        <v>3106217.65</v>
      </c>
      <c r="J317" s="42">
        <v>1422982.35</v>
      </c>
      <c r="K317" s="43" t="str">
        <f>C317 &amp; D317 &amp;E317 &amp; F317 &amp; G317</f>
        <v>902200</v>
      </c>
      <c r="L317" s="44" t="s">
        <v>602</v>
      </c>
    </row>
    <row r="318" spans="1:12" s="45" customFormat="1" ht="22.5">
      <c r="A318" s="37" t="s">
        <v>573</v>
      </c>
      <c r="B318" s="38" t="s">
        <v>544</v>
      </c>
      <c r="C318" s="39" t="s">
        <v>273</v>
      </c>
      <c r="D318" s="177"/>
      <c r="E318" s="186"/>
      <c r="F318" s="186"/>
      <c r="G318" s="136" t="s">
        <v>574</v>
      </c>
      <c r="H318" s="40">
        <v>4529200</v>
      </c>
      <c r="I318" s="41">
        <v>3106217.65</v>
      </c>
      <c r="J318" s="42">
        <v>1422982.35</v>
      </c>
      <c r="K318" s="43" t="str">
        <f>C318 &amp; D318 &amp;E318 &amp; F318 &amp; G318</f>
        <v>902240</v>
      </c>
      <c r="L318" s="44" t="s">
        <v>603</v>
      </c>
    </row>
    <row r="319" spans="1:12" s="45" customFormat="1">
      <c r="A319" s="46" t="s">
        <v>576</v>
      </c>
      <c r="B319" s="47" t="s">
        <v>544</v>
      </c>
      <c r="C319" s="48" t="s">
        <v>273</v>
      </c>
      <c r="D319" s="196"/>
      <c r="E319" s="196"/>
      <c r="F319" s="196"/>
      <c r="G319" s="71" t="s">
        <v>577</v>
      </c>
      <c r="H319" s="49">
        <v>4529200</v>
      </c>
      <c r="I319" s="50">
        <v>3106217.65</v>
      </c>
      <c r="J319" s="51">
        <f t="shared" si="13"/>
        <v>1422982.35</v>
      </c>
      <c r="K319" s="52" t="str">
        <f t="shared" si="14"/>
        <v>902244</v>
      </c>
      <c r="L319" s="53" t="str">
        <f t="shared" si="15"/>
        <v>902244</v>
      </c>
    </row>
    <row r="320" spans="1:12" s="45" customFormat="1">
      <c r="A320" s="37"/>
      <c r="B320" s="38" t="s">
        <v>544</v>
      </c>
      <c r="C320" s="39" t="s">
        <v>273</v>
      </c>
      <c r="D320" s="177"/>
      <c r="E320" s="186"/>
      <c r="F320" s="186"/>
      <c r="G320" s="136" t="s">
        <v>548</v>
      </c>
      <c r="H320" s="40">
        <v>50000</v>
      </c>
      <c r="I320" s="41">
        <v>23500</v>
      </c>
      <c r="J320" s="42">
        <v>26500</v>
      </c>
      <c r="K320" s="43" t="str">
        <f>C320 &amp; D320 &amp;E320 &amp; F320 &amp; G320</f>
        <v>902000</v>
      </c>
      <c r="L320" s="44" t="s">
        <v>605</v>
      </c>
    </row>
    <row r="321" spans="1:12" s="45" customFormat="1" ht="22.5">
      <c r="A321" s="37" t="s">
        <v>571</v>
      </c>
      <c r="B321" s="38" t="s">
        <v>544</v>
      </c>
      <c r="C321" s="39" t="s">
        <v>273</v>
      </c>
      <c r="D321" s="177"/>
      <c r="E321" s="186"/>
      <c r="F321" s="186"/>
      <c r="G321" s="136" t="s">
        <v>544</v>
      </c>
      <c r="H321" s="40">
        <v>50000</v>
      </c>
      <c r="I321" s="41">
        <v>23500</v>
      </c>
      <c r="J321" s="42">
        <v>26500</v>
      </c>
      <c r="K321" s="43" t="str">
        <f>C321 &amp; D321 &amp;E321 &amp; F321 &amp; G321</f>
        <v>902200</v>
      </c>
      <c r="L321" s="44" t="s">
        <v>606</v>
      </c>
    </row>
    <row r="322" spans="1:12" s="45" customFormat="1" ht="22.5">
      <c r="A322" s="37" t="s">
        <v>573</v>
      </c>
      <c r="B322" s="38" t="s">
        <v>544</v>
      </c>
      <c r="C322" s="39" t="s">
        <v>273</v>
      </c>
      <c r="D322" s="177"/>
      <c r="E322" s="186"/>
      <c r="F322" s="186"/>
      <c r="G322" s="136" t="s">
        <v>574</v>
      </c>
      <c r="H322" s="40">
        <v>50000</v>
      </c>
      <c r="I322" s="41">
        <v>23500</v>
      </c>
      <c r="J322" s="42">
        <v>26500</v>
      </c>
      <c r="K322" s="43" t="str">
        <f>C322 &amp; D322 &amp;E322 &amp; F322 &amp; G322</f>
        <v>902240</v>
      </c>
      <c r="L322" s="44" t="s">
        <v>607</v>
      </c>
    </row>
    <row r="323" spans="1:12" s="45" customFormat="1">
      <c r="A323" s="46" t="s">
        <v>576</v>
      </c>
      <c r="B323" s="47" t="s">
        <v>544</v>
      </c>
      <c r="C323" s="48" t="s">
        <v>273</v>
      </c>
      <c r="D323" s="196"/>
      <c r="E323" s="196"/>
      <c r="F323" s="196"/>
      <c r="G323" s="71" t="s">
        <v>577</v>
      </c>
      <c r="H323" s="49">
        <v>50000</v>
      </c>
      <c r="I323" s="50">
        <v>23500</v>
      </c>
      <c r="J323" s="51">
        <f t="shared" si="13"/>
        <v>26500</v>
      </c>
      <c r="K323" s="52" t="str">
        <f t="shared" si="14"/>
        <v>902244</v>
      </c>
      <c r="L323" s="53" t="str">
        <f t="shared" si="15"/>
        <v>902244</v>
      </c>
    </row>
    <row r="324" spans="1:12" s="45" customFormat="1">
      <c r="A324" s="37"/>
      <c r="B324" s="38" t="s">
        <v>544</v>
      </c>
      <c r="C324" s="39" t="s">
        <v>273</v>
      </c>
      <c r="D324" s="177"/>
      <c r="E324" s="186"/>
      <c r="F324" s="186"/>
      <c r="G324" s="136" t="s">
        <v>548</v>
      </c>
      <c r="H324" s="40">
        <v>250000</v>
      </c>
      <c r="I324" s="41">
        <v>173874.45</v>
      </c>
      <c r="J324" s="42">
        <v>76125.55</v>
      </c>
      <c r="K324" s="43" t="str">
        <f>C324 &amp; D324 &amp;E324 &amp; F324 &amp; G324</f>
        <v>902000</v>
      </c>
      <c r="L324" s="44" t="s">
        <v>609</v>
      </c>
    </row>
    <row r="325" spans="1:12" s="45" customFormat="1">
      <c r="A325" s="37" t="s">
        <v>610</v>
      </c>
      <c r="B325" s="38" t="s">
        <v>544</v>
      </c>
      <c r="C325" s="39" t="s">
        <v>273</v>
      </c>
      <c r="D325" s="177"/>
      <c r="E325" s="186"/>
      <c r="F325" s="186"/>
      <c r="G325" s="136" t="s">
        <v>611</v>
      </c>
      <c r="H325" s="40">
        <v>250000</v>
      </c>
      <c r="I325" s="41">
        <v>173874.45</v>
      </c>
      <c r="J325" s="42">
        <v>76125.55</v>
      </c>
      <c r="K325" s="43" t="str">
        <f>C325 &amp; D325 &amp;E325 &amp; F325 &amp; G325</f>
        <v>902800</v>
      </c>
      <c r="L325" s="44" t="s">
        <v>612</v>
      </c>
    </row>
    <row r="326" spans="1:12" s="45" customFormat="1">
      <c r="A326" s="37" t="s">
        <v>613</v>
      </c>
      <c r="B326" s="38" t="s">
        <v>544</v>
      </c>
      <c r="C326" s="39" t="s">
        <v>273</v>
      </c>
      <c r="D326" s="177"/>
      <c r="E326" s="186"/>
      <c r="F326" s="186"/>
      <c r="G326" s="136" t="s">
        <v>614</v>
      </c>
      <c r="H326" s="40">
        <v>250000</v>
      </c>
      <c r="I326" s="41">
        <v>173874.45</v>
      </c>
      <c r="J326" s="42">
        <v>76125.55</v>
      </c>
      <c r="K326" s="43" t="str">
        <f>C326 &amp; D326 &amp;E326 &amp; F326 &amp; G326</f>
        <v>902850</v>
      </c>
      <c r="L326" s="44" t="s">
        <v>615</v>
      </c>
    </row>
    <row r="327" spans="1:12" s="45" customFormat="1" ht="22.5">
      <c r="A327" s="46" t="s">
        <v>616</v>
      </c>
      <c r="B327" s="47" t="s">
        <v>544</v>
      </c>
      <c r="C327" s="48" t="s">
        <v>273</v>
      </c>
      <c r="D327" s="196"/>
      <c r="E327" s="196"/>
      <c r="F327" s="196"/>
      <c r="G327" s="71" t="s">
        <v>617</v>
      </c>
      <c r="H327" s="49">
        <v>150000</v>
      </c>
      <c r="I327" s="50">
        <v>136903</v>
      </c>
      <c r="J327" s="51">
        <f t="shared" si="13"/>
        <v>13097</v>
      </c>
      <c r="K327" s="52" t="str">
        <f t="shared" si="14"/>
        <v>902851</v>
      </c>
      <c r="L327" s="53" t="str">
        <f t="shared" si="15"/>
        <v>902851</v>
      </c>
    </row>
    <row r="328" spans="1:12" s="45" customFormat="1">
      <c r="A328" s="46" t="s">
        <v>618</v>
      </c>
      <c r="B328" s="47" t="s">
        <v>544</v>
      </c>
      <c r="C328" s="48" t="s">
        <v>273</v>
      </c>
      <c r="D328" s="196"/>
      <c r="E328" s="196"/>
      <c r="F328" s="196"/>
      <c r="G328" s="71" t="s">
        <v>619</v>
      </c>
      <c r="H328" s="49">
        <v>50000</v>
      </c>
      <c r="I328" s="50">
        <v>15817</v>
      </c>
      <c r="J328" s="51">
        <f t="shared" si="13"/>
        <v>34183</v>
      </c>
      <c r="K328" s="52" t="str">
        <f t="shared" si="14"/>
        <v>902852</v>
      </c>
      <c r="L328" s="53" t="str">
        <f t="shared" si="15"/>
        <v>902852</v>
      </c>
    </row>
    <row r="329" spans="1:12" s="45" customFormat="1">
      <c r="A329" s="46" t="s">
        <v>620</v>
      </c>
      <c r="B329" s="47" t="s">
        <v>544</v>
      </c>
      <c r="C329" s="48" t="s">
        <v>273</v>
      </c>
      <c r="D329" s="196"/>
      <c r="E329" s="196"/>
      <c r="F329" s="196"/>
      <c r="G329" s="71" t="s">
        <v>621</v>
      </c>
      <c r="H329" s="49">
        <v>50000</v>
      </c>
      <c r="I329" s="50">
        <v>21154.45</v>
      </c>
      <c r="J329" s="51">
        <f t="shared" si="13"/>
        <v>28845.55</v>
      </c>
      <c r="K329" s="52" t="str">
        <f t="shared" si="14"/>
        <v>902853</v>
      </c>
      <c r="L329" s="53" t="str">
        <f t="shared" si="15"/>
        <v>902853</v>
      </c>
    </row>
    <row r="330" spans="1:12" s="45" customFormat="1">
      <c r="A330" s="37"/>
      <c r="B330" s="38" t="s">
        <v>544</v>
      </c>
      <c r="C330" s="39" t="s">
        <v>273</v>
      </c>
      <c r="D330" s="177"/>
      <c r="E330" s="186"/>
      <c r="F330" s="186"/>
      <c r="G330" s="136" t="s">
        <v>548</v>
      </c>
      <c r="H330" s="40">
        <v>452600</v>
      </c>
      <c r="I330" s="41">
        <v>324322.8</v>
      </c>
      <c r="J330" s="42">
        <v>128277.2</v>
      </c>
      <c r="K330" s="43" t="str">
        <f>C330 &amp; D330 &amp;E330 &amp; F330 &amp; G330</f>
        <v>902000</v>
      </c>
      <c r="L330" s="44" t="s">
        <v>623</v>
      </c>
    </row>
    <row r="331" spans="1:12" s="45" customFormat="1" ht="56.25">
      <c r="A331" s="37" t="s">
        <v>558</v>
      </c>
      <c r="B331" s="38" t="s">
        <v>544</v>
      </c>
      <c r="C331" s="39" t="s">
        <v>273</v>
      </c>
      <c r="D331" s="177"/>
      <c r="E331" s="186"/>
      <c r="F331" s="186"/>
      <c r="G331" s="136" t="s">
        <v>86</v>
      </c>
      <c r="H331" s="40">
        <v>428300</v>
      </c>
      <c r="I331" s="41">
        <v>311092.8</v>
      </c>
      <c r="J331" s="42">
        <v>117207.2</v>
      </c>
      <c r="K331" s="43" t="str">
        <f>C331 &amp; D331 &amp;E331 &amp; F331 &amp; G331</f>
        <v>902100</v>
      </c>
      <c r="L331" s="44" t="s">
        <v>624</v>
      </c>
    </row>
    <row r="332" spans="1:12" s="45" customFormat="1" ht="22.5">
      <c r="A332" s="37" t="s">
        <v>560</v>
      </c>
      <c r="B332" s="38" t="s">
        <v>544</v>
      </c>
      <c r="C332" s="39" t="s">
        <v>273</v>
      </c>
      <c r="D332" s="177"/>
      <c r="E332" s="186"/>
      <c r="F332" s="186"/>
      <c r="G332" s="136" t="s">
        <v>561</v>
      </c>
      <c r="H332" s="40">
        <v>428300</v>
      </c>
      <c r="I332" s="41">
        <v>311092.8</v>
      </c>
      <c r="J332" s="42">
        <v>117207.2</v>
      </c>
      <c r="K332" s="43" t="str">
        <f>C332 &amp; D332 &amp;E332 &amp; F332 &amp; G332</f>
        <v>902120</v>
      </c>
      <c r="L332" s="44" t="s">
        <v>625</v>
      </c>
    </row>
    <row r="333" spans="1:12" s="45" customFormat="1" ht="22.5">
      <c r="A333" s="46" t="s">
        <v>563</v>
      </c>
      <c r="B333" s="47" t="s">
        <v>544</v>
      </c>
      <c r="C333" s="48" t="s">
        <v>273</v>
      </c>
      <c r="D333" s="196"/>
      <c r="E333" s="196"/>
      <c r="F333" s="196"/>
      <c r="G333" s="71" t="s">
        <v>564</v>
      </c>
      <c r="H333" s="49">
        <v>304977</v>
      </c>
      <c r="I333" s="50">
        <v>221545.27</v>
      </c>
      <c r="J333" s="51">
        <f t="shared" si="13"/>
        <v>83431.73000000001</v>
      </c>
      <c r="K333" s="52" t="str">
        <f t="shared" si="14"/>
        <v>902121</v>
      </c>
      <c r="L333" s="53" t="str">
        <f t="shared" si="15"/>
        <v>902121</v>
      </c>
    </row>
    <row r="334" spans="1:12" s="45" customFormat="1" ht="33.75">
      <c r="A334" s="46" t="s">
        <v>565</v>
      </c>
      <c r="B334" s="47" t="s">
        <v>544</v>
      </c>
      <c r="C334" s="48" t="s">
        <v>273</v>
      </c>
      <c r="D334" s="196"/>
      <c r="E334" s="196"/>
      <c r="F334" s="196"/>
      <c r="G334" s="71" t="s">
        <v>566</v>
      </c>
      <c r="H334" s="49">
        <v>33211</v>
      </c>
      <c r="I334" s="50">
        <v>23524.83</v>
      </c>
      <c r="J334" s="51">
        <f t="shared" si="13"/>
        <v>9686.1699999999983</v>
      </c>
      <c r="K334" s="52" t="str">
        <f t="shared" si="14"/>
        <v>902122</v>
      </c>
      <c r="L334" s="53" t="str">
        <f t="shared" si="15"/>
        <v>902122</v>
      </c>
    </row>
    <row r="335" spans="1:12" s="45" customFormat="1" ht="33.75">
      <c r="A335" s="46" t="s">
        <v>567</v>
      </c>
      <c r="B335" s="47" t="s">
        <v>544</v>
      </c>
      <c r="C335" s="48" t="s">
        <v>273</v>
      </c>
      <c r="D335" s="196"/>
      <c r="E335" s="196"/>
      <c r="F335" s="196"/>
      <c r="G335" s="71" t="s">
        <v>568</v>
      </c>
      <c r="H335" s="49">
        <v>90112</v>
      </c>
      <c r="I335" s="50">
        <v>66022.7</v>
      </c>
      <c r="J335" s="51">
        <f t="shared" si="13"/>
        <v>24089.300000000003</v>
      </c>
      <c r="K335" s="52" t="str">
        <f t="shared" si="14"/>
        <v>902129</v>
      </c>
      <c r="L335" s="53" t="str">
        <f t="shared" si="15"/>
        <v>902129</v>
      </c>
    </row>
    <row r="336" spans="1:12" s="45" customFormat="1" ht="22.5">
      <c r="A336" s="37" t="s">
        <v>571</v>
      </c>
      <c r="B336" s="38" t="s">
        <v>544</v>
      </c>
      <c r="C336" s="39" t="s">
        <v>273</v>
      </c>
      <c r="D336" s="177"/>
      <c r="E336" s="186"/>
      <c r="F336" s="186"/>
      <c r="G336" s="136" t="s">
        <v>544</v>
      </c>
      <c r="H336" s="40">
        <v>24300</v>
      </c>
      <c r="I336" s="41">
        <v>13230</v>
      </c>
      <c r="J336" s="42">
        <v>11070</v>
      </c>
      <c r="K336" s="43" t="str">
        <f>C336 &amp; D336 &amp;E336 &amp; F336 &amp; G336</f>
        <v>902200</v>
      </c>
      <c r="L336" s="44" t="s">
        <v>626</v>
      </c>
    </row>
    <row r="337" spans="1:12" s="45" customFormat="1" ht="22.5">
      <c r="A337" s="37" t="s">
        <v>573</v>
      </c>
      <c r="B337" s="38" t="s">
        <v>544</v>
      </c>
      <c r="C337" s="39" t="s">
        <v>273</v>
      </c>
      <c r="D337" s="177"/>
      <c r="E337" s="186"/>
      <c r="F337" s="186"/>
      <c r="G337" s="136" t="s">
        <v>574</v>
      </c>
      <c r="H337" s="40">
        <v>24300</v>
      </c>
      <c r="I337" s="41">
        <v>13230</v>
      </c>
      <c r="J337" s="42">
        <v>11070</v>
      </c>
      <c r="K337" s="43" t="str">
        <f>C337 &amp; D337 &amp;E337 &amp; F337 &amp; G337</f>
        <v>902240</v>
      </c>
      <c r="L337" s="44" t="s">
        <v>627</v>
      </c>
    </row>
    <row r="338" spans="1:12" s="45" customFormat="1">
      <c r="A338" s="46" t="s">
        <v>576</v>
      </c>
      <c r="B338" s="47" t="s">
        <v>544</v>
      </c>
      <c r="C338" s="48" t="s">
        <v>273</v>
      </c>
      <c r="D338" s="196"/>
      <c r="E338" s="196"/>
      <c r="F338" s="196"/>
      <c r="G338" s="71" t="s">
        <v>577</v>
      </c>
      <c r="H338" s="49">
        <v>24300</v>
      </c>
      <c r="I338" s="50">
        <v>13230</v>
      </c>
      <c r="J338" s="51">
        <f t="shared" si="13"/>
        <v>11070</v>
      </c>
      <c r="K338" s="52" t="str">
        <f t="shared" si="14"/>
        <v>902244</v>
      </c>
      <c r="L338" s="53" t="str">
        <f t="shared" si="15"/>
        <v>902244</v>
      </c>
    </row>
    <row r="339" spans="1:12" s="45" customFormat="1">
      <c r="A339" s="37"/>
      <c r="B339" s="38" t="s">
        <v>544</v>
      </c>
      <c r="C339" s="39" t="s">
        <v>273</v>
      </c>
      <c r="D339" s="177"/>
      <c r="E339" s="186"/>
      <c r="F339" s="186"/>
      <c r="G339" s="136" t="s">
        <v>548</v>
      </c>
      <c r="H339" s="40">
        <v>448300</v>
      </c>
      <c r="I339" s="41">
        <v>307000</v>
      </c>
      <c r="J339" s="42">
        <v>141300</v>
      </c>
      <c r="K339" s="43" t="str">
        <f>C339 &amp; D339 &amp;E339 &amp; F339 &amp; G339</f>
        <v>902000</v>
      </c>
      <c r="L339" s="44" t="s">
        <v>629</v>
      </c>
    </row>
    <row r="340" spans="1:12" s="45" customFormat="1" ht="56.25">
      <c r="A340" s="37" t="s">
        <v>558</v>
      </c>
      <c r="B340" s="38" t="s">
        <v>544</v>
      </c>
      <c r="C340" s="39" t="s">
        <v>273</v>
      </c>
      <c r="D340" s="177"/>
      <c r="E340" s="186"/>
      <c r="F340" s="186"/>
      <c r="G340" s="136" t="s">
        <v>86</v>
      </c>
      <c r="H340" s="40">
        <v>428300</v>
      </c>
      <c r="I340" s="41">
        <v>291880</v>
      </c>
      <c r="J340" s="42">
        <v>136420</v>
      </c>
      <c r="K340" s="43" t="str">
        <f>C340 &amp; D340 &amp;E340 &amp; F340 &amp; G340</f>
        <v>902100</v>
      </c>
      <c r="L340" s="44" t="s">
        <v>630</v>
      </c>
    </row>
    <row r="341" spans="1:12" s="45" customFormat="1" ht="22.5">
      <c r="A341" s="37" t="s">
        <v>560</v>
      </c>
      <c r="B341" s="38" t="s">
        <v>544</v>
      </c>
      <c r="C341" s="39" t="s">
        <v>273</v>
      </c>
      <c r="D341" s="177"/>
      <c r="E341" s="186"/>
      <c r="F341" s="186"/>
      <c r="G341" s="136" t="s">
        <v>561</v>
      </c>
      <c r="H341" s="40">
        <v>428300</v>
      </c>
      <c r="I341" s="41">
        <v>291880</v>
      </c>
      <c r="J341" s="42">
        <v>136420</v>
      </c>
      <c r="K341" s="43" t="str">
        <f>C341 &amp; D341 &amp;E341 &amp; F341 &amp; G341</f>
        <v>902120</v>
      </c>
      <c r="L341" s="44" t="s">
        <v>631</v>
      </c>
    </row>
    <row r="342" spans="1:12" s="45" customFormat="1" ht="22.5">
      <c r="A342" s="46" t="s">
        <v>563</v>
      </c>
      <c r="B342" s="47" t="s">
        <v>544</v>
      </c>
      <c r="C342" s="48" t="s">
        <v>273</v>
      </c>
      <c r="D342" s="196"/>
      <c r="E342" s="196"/>
      <c r="F342" s="196"/>
      <c r="G342" s="71" t="s">
        <v>564</v>
      </c>
      <c r="H342" s="49">
        <v>304977</v>
      </c>
      <c r="I342" s="50">
        <v>209186.62</v>
      </c>
      <c r="J342" s="51">
        <f t="shared" si="13"/>
        <v>95790.38</v>
      </c>
      <c r="K342" s="52" t="str">
        <f t="shared" si="14"/>
        <v>902121</v>
      </c>
      <c r="L342" s="53" t="str">
        <f t="shared" si="15"/>
        <v>902121</v>
      </c>
    </row>
    <row r="343" spans="1:12" s="45" customFormat="1" ht="33.75">
      <c r="A343" s="46" t="s">
        <v>565</v>
      </c>
      <c r="B343" s="47" t="s">
        <v>544</v>
      </c>
      <c r="C343" s="48" t="s">
        <v>273</v>
      </c>
      <c r="D343" s="196"/>
      <c r="E343" s="196"/>
      <c r="F343" s="196"/>
      <c r="G343" s="71" t="s">
        <v>566</v>
      </c>
      <c r="H343" s="49">
        <v>33211</v>
      </c>
      <c r="I343" s="50">
        <v>24909</v>
      </c>
      <c r="J343" s="51">
        <f t="shared" si="13"/>
        <v>8302</v>
      </c>
      <c r="K343" s="52" t="str">
        <f t="shared" si="14"/>
        <v>902122</v>
      </c>
      <c r="L343" s="53" t="str">
        <f t="shared" si="15"/>
        <v>902122</v>
      </c>
    </row>
    <row r="344" spans="1:12" s="45" customFormat="1" ht="33.75">
      <c r="A344" s="46" t="s">
        <v>567</v>
      </c>
      <c r="B344" s="47" t="s">
        <v>544</v>
      </c>
      <c r="C344" s="48" t="s">
        <v>273</v>
      </c>
      <c r="D344" s="196"/>
      <c r="E344" s="196"/>
      <c r="F344" s="196"/>
      <c r="G344" s="71" t="s">
        <v>568</v>
      </c>
      <c r="H344" s="49">
        <v>90112</v>
      </c>
      <c r="I344" s="50">
        <v>57784.38</v>
      </c>
      <c r="J344" s="51">
        <f t="shared" si="13"/>
        <v>32327.620000000003</v>
      </c>
      <c r="K344" s="52" t="str">
        <f t="shared" si="14"/>
        <v>902129</v>
      </c>
      <c r="L344" s="53" t="str">
        <f t="shared" si="15"/>
        <v>902129</v>
      </c>
    </row>
    <row r="345" spans="1:12" s="45" customFormat="1" ht="22.5">
      <c r="A345" s="37" t="s">
        <v>571</v>
      </c>
      <c r="B345" s="38" t="s">
        <v>544</v>
      </c>
      <c r="C345" s="39" t="s">
        <v>273</v>
      </c>
      <c r="D345" s="177"/>
      <c r="E345" s="186"/>
      <c r="F345" s="186"/>
      <c r="G345" s="136" t="s">
        <v>544</v>
      </c>
      <c r="H345" s="40">
        <v>20000</v>
      </c>
      <c r="I345" s="41">
        <v>15120</v>
      </c>
      <c r="J345" s="42">
        <v>4880</v>
      </c>
      <c r="K345" s="43" t="str">
        <f>C345 &amp; D345 &amp;E345 &amp; F345 &amp; G345</f>
        <v>902200</v>
      </c>
      <c r="L345" s="44" t="s">
        <v>632</v>
      </c>
    </row>
    <row r="346" spans="1:12" s="45" customFormat="1" ht="22.5">
      <c r="A346" s="37" t="s">
        <v>573</v>
      </c>
      <c r="B346" s="38" t="s">
        <v>544</v>
      </c>
      <c r="C346" s="39" t="s">
        <v>273</v>
      </c>
      <c r="D346" s="177"/>
      <c r="E346" s="186"/>
      <c r="F346" s="186"/>
      <c r="G346" s="136" t="s">
        <v>574</v>
      </c>
      <c r="H346" s="40">
        <v>20000</v>
      </c>
      <c r="I346" s="41">
        <v>15120</v>
      </c>
      <c r="J346" s="42">
        <v>4880</v>
      </c>
      <c r="K346" s="43" t="str">
        <f>C346 &amp; D346 &amp;E346 &amp; F346 &amp; G346</f>
        <v>902240</v>
      </c>
      <c r="L346" s="44" t="s">
        <v>633</v>
      </c>
    </row>
    <row r="347" spans="1:12" s="45" customFormat="1">
      <c r="A347" s="46" t="s">
        <v>576</v>
      </c>
      <c r="B347" s="47" t="s">
        <v>544</v>
      </c>
      <c r="C347" s="48" t="s">
        <v>273</v>
      </c>
      <c r="D347" s="196"/>
      <c r="E347" s="196"/>
      <c r="F347" s="196"/>
      <c r="G347" s="71" t="s">
        <v>577</v>
      </c>
      <c r="H347" s="49">
        <v>20000</v>
      </c>
      <c r="I347" s="50">
        <v>15120</v>
      </c>
      <c r="J347" s="51">
        <f t="shared" si="13"/>
        <v>4880</v>
      </c>
      <c r="K347" s="52" t="str">
        <f t="shared" si="14"/>
        <v>902244</v>
      </c>
      <c r="L347" s="53" t="str">
        <f t="shared" si="15"/>
        <v>902244</v>
      </c>
    </row>
    <row r="348" spans="1:12" s="45" customFormat="1">
      <c r="A348" s="37"/>
      <c r="B348" s="38" t="s">
        <v>544</v>
      </c>
      <c r="C348" s="39" t="s">
        <v>273</v>
      </c>
      <c r="D348" s="177"/>
      <c r="E348" s="186"/>
      <c r="F348" s="186"/>
      <c r="G348" s="136" t="s">
        <v>548</v>
      </c>
      <c r="H348" s="40">
        <v>300</v>
      </c>
      <c r="I348" s="41">
        <v>300</v>
      </c>
      <c r="J348" s="42">
        <v>0</v>
      </c>
      <c r="K348" s="43" t="str">
        <f>C348 &amp; D348 &amp;E348 &amp; F348 &amp; G348</f>
        <v>902000</v>
      </c>
      <c r="L348" s="44" t="s">
        <v>635</v>
      </c>
    </row>
    <row r="349" spans="1:12" s="45" customFormat="1" ht="22.5">
      <c r="A349" s="37" t="s">
        <v>571</v>
      </c>
      <c r="B349" s="38" t="s">
        <v>544</v>
      </c>
      <c r="C349" s="39" t="s">
        <v>273</v>
      </c>
      <c r="D349" s="177"/>
      <c r="E349" s="186"/>
      <c r="F349" s="186"/>
      <c r="G349" s="136" t="s">
        <v>544</v>
      </c>
      <c r="H349" s="40">
        <v>300</v>
      </c>
      <c r="I349" s="41">
        <v>300</v>
      </c>
      <c r="J349" s="42">
        <v>0</v>
      </c>
      <c r="K349" s="43" t="str">
        <f>C349 &amp; D349 &amp;E349 &amp; F349 &amp; G349</f>
        <v>902200</v>
      </c>
      <c r="L349" s="44" t="s">
        <v>636</v>
      </c>
    </row>
    <row r="350" spans="1:12" s="45" customFormat="1" ht="22.5">
      <c r="A350" s="37" t="s">
        <v>573</v>
      </c>
      <c r="B350" s="38" t="s">
        <v>544</v>
      </c>
      <c r="C350" s="39" t="s">
        <v>273</v>
      </c>
      <c r="D350" s="177"/>
      <c r="E350" s="186"/>
      <c r="F350" s="186"/>
      <c r="G350" s="136" t="s">
        <v>574</v>
      </c>
      <c r="H350" s="40">
        <v>300</v>
      </c>
      <c r="I350" s="41">
        <v>300</v>
      </c>
      <c r="J350" s="42">
        <v>0</v>
      </c>
      <c r="K350" s="43" t="str">
        <f>C350 &amp; D350 &amp;E350 &amp; F350 &amp; G350</f>
        <v>902240</v>
      </c>
      <c r="L350" s="44" t="s">
        <v>637</v>
      </c>
    </row>
    <row r="351" spans="1:12" s="45" customFormat="1">
      <c r="A351" s="46" t="s">
        <v>576</v>
      </c>
      <c r="B351" s="47" t="s">
        <v>544</v>
      </c>
      <c r="C351" s="48" t="s">
        <v>273</v>
      </c>
      <c r="D351" s="196"/>
      <c r="E351" s="196"/>
      <c r="F351" s="196"/>
      <c r="G351" s="71" t="s">
        <v>577</v>
      </c>
      <c r="H351" s="49">
        <v>300</v>
      </c>
      <c r="I351" s="50">
        <v>300</v>
      </c>
      <c r="J351" s="51">
        <f t="shared" ref="J351:J406" si="17">IF(IF(H351="",0,H351)=0,0,(IF(H351&gt;0,IF(I351&gt;H351,0,H351-I351),IF(I351&gt;H351,H351-I351,0))))</f>
        <v>0</v>
      </c>
      <c r="K351" s="52" t="str">
        <f t="shared" ref="K351:K406" si="18">C351 &amp; D351 &amp;E351 &amp; F351 &amp; G351</f>
        <v>902244</v>
      </c>
      <c r="L351" s="53" t="str">
        <f t="shared" ref="L351:L406" si="19">C351 &amp; D351 &amp;E351 &amp; F351 &amp; G351</f>
        <v>902244</v>
      </c>
    </row>
    <row r="352" spans="1:12" s="45" customFormat="1">
      <c r="A352" s="37" t="s">
        <v>638</v>
      </c>
      <c r="B352" s="38" t="s">
        <v>544</v>
      </c>
      <c r="C352" s="39" t="s">
        <v>273</v>
      </c>
      <c r="D352" s="177"/>
      <c r="E352" s="186"/>
      <c r="F352" s="186"/>
      <c r="G352" s="136" t="s">
        <v>548</v>
      </c>
      <c r="H352" s="40">
        <v>16900</v>
      </c>
      <c r="I352" s="41">
        <v>6000</v>
      </c>
      <c r="J352" s="42">
        <v>10900</v>
      </c>
      <c r="K352" s="43" t="str">
        <f>C352 &amp; D352 &amp;E352 &amp; F352 &amp; G352</f>
        <v>902000</v>
      </c>
      <c r="L352" s="44" t="s">
        <v>640</v>
      </c>
    </row>
    <row r="353" spans="1:12" s="45" customFormat="1">
      <c r="A353" s="37"/>
      <c r="B353" s="38" t="s">
        <v>544</v>
      </c>
      <c r="C353" s="39" t="s">
        <v>273</v>
      </c>
      <c r="D353" s="177"/>
      <c r="E353" s="186"/>
      <c r="F353" s="186"/>
      <c r="G353" s="136" t="s">
        <v>548</v>
      </c>
      <c r="H353" s="40">
        <v>16900</v>
      </c>
      <c r="I353" s="41">
        <v>6000</v>
      </c>
      <c r="J353" s="42">
        <v>10900</v>
      </c>
      <c r="K353" s="43" t="str">
        <f>C353 &amp; D353 &amp;E353 &amp; F353 &amp; G353</f>
        <v>902000</v>
      </c>
      <c r="L353" s="44" t="s">
        <v>642</v>
      </c>
    </row>
    <row r="354" spans="1:12" s="45" customFormat="1" ht="22.5">
      <c r="A354" s="37" t="s">
        <v>571</v>
      </c>
      <c r="B354" s="38" t="s">
        <v>544</v>
      </c>
      <c r="C354" s="39" t="s">
        <v>273</v>
      </c>
      <c r="D354" s="177"/>
      <c r="E354" s="186"/>
      <c r="F354" s="186"/>
      <c r="G354" s="136" t="s">
        <v>544</v>
      </c>
      <c r="H354" s="40">
        <v>16900</v>
      </c>
      <c r="I354" s="41">
        <v>6000</v>
      </c>
      <c r="J354" s="42">
        <v>10900</v>
      </c>
      <c r="K354" s="43" t="str">
        <f>C354 &amp; D354 &amp;E354 &amp; F354 &amp; G354</f>
        <v>902200</v>
      </c>
      <c r="L354" s="44" t="s">
        <v>643</v>
      </c>
    </row>
    <row r="355" spans="1:12" s="45" customFormat="1" ht="22.5">
      <c r="A355" s="37" t="s">
        <v>573</v>
      </c>
      <c r="B355" s="38" t="s">
        <v>544</v>
      </c>
      <c r="C355" s="39" t="s">
        <v>273</v>
      </c>
      <c r="D355" s="177"/>
      <c r="E355" s="186"/>
      <c r="F355" s="186"/>
      <c r="G355" s="136" t="s">
        <v>574</v>
      </c>
      <c r="H355" s="40">
        <v>16900</v>
      </c>
      <c r="I355" s="41">
        <v>6000</v>
      </c>
      <c r="J355" s="42">
        <v>10900</v>
      </c>
      <c r="K355" s="43" t="str">
        <f>C355 &amp; D355 &amp;E355 &amp; F355 &amp; G355</f>
        <v>902240</v>
      </c>
      <c r="L355" s="44" t="s">
        <v>644</v>
      </c>
    </row>
    <row r="356" spans="1:12" s="45" customFormat="1">
      <c r="A356" s="46" t="s">
        <v>576</v>
      </c>
      <c r="B356" s="47" t="s">
        <v>544</v>
      </c>
      <c r="C356" s="48" t="s">
        <v>273</v>
      </c>
      <c r="D356" s="196"/>
      <c r="E356" s="196"/>
      <c r="F356" s="196"/>
      <c r="G356" s="71" t="s">
        <v>577</v>
      </c>
      <c r="H356" s="49">
        <v>16900</v>
      </c>
      <c r="I356" s="50">
        <v>6000</v>
      </c>
      <c r="J356" s="51">
        <f t="shared" si="17"/>
        <v>10900</v>
      </c>
      <c r="K356" s="52" t="str">
        <f t="shared" si="18"/>
        <v>902244</v>
      </c>
      <c r="L356" s="53" t="str">
        <f t="shared" si="19"/>
        <v>902244</v>
      </c>
    </row>
    <row r="357" spans="1:12" s="45" customFormat="1">
      <c r="A357" s="37" t="s">
        <v>645</v>
      </c>
      <c r="B357" s="38" t="s">
        <v>544</v>
      </c>
      <c r="C357" s="39" t="s">
        <v>273</v>
      </c>
      <c r="D357" s="177"/>
      <c r="E357" s="186"/>
      <c r="F357" s="186"/>
      <c r="G357" s="136" t="s">
        <v>548</v>
      </c>
      <c r="H357" s="40">
        <v>27213</v>
      </c>
      <c r="I357" s="41">
        <v>0</v>
      </c>
      <c r="J357" s="42">
        <v>27213</v>
      </c>
      <c r="K357" s="43" t="str">
        <f>C357 &amp; D357 &amp;E357 &amp; F357 &amp; G357</f>
        <v>902000</v>
      </c>
      <c r="L357" s="44" t="s">
        <v>647</v>
      </c>
    </row>
    <row r="358" spans="1:12" s="45" customFormat="1">
      <c r="A358" s="37"/>
      <c r="B358" s="38" t="s">
        <v>544</v>
      </c>
      <c r="C358" s="39" t="s">
        <v>273</v>
      </c>
      <c r="D358" s="177"/>
      <c r="E358" s="186"/>
      <c r="F358" s="186"/>
      <c r="G358" s="136" t="s">
        <v>548</v>
      </c>
      <c r="H358" s="40">
        <v>27213</v>
      </c>
      <c r="I358" s="41">
        <v>0</v>
      </c>
      <c r="J358" s="42">
        <v>27213</v>
      </c>
      <c r="K358" s="43" t="str">
        <f>C358 &amp; D358 &amp;E358 &amp; F358 &amp; G358</f>
        <v>902000</v>
      </c>
      <c r="L358" s="44" t="s">
        <v>649</v>
      </c>
    </row>
    <row r="359" spans="1:12" s="45" customFormat="1">
      <c r="A359" s="37" t="s">
        <v>610</v>
      </c>
      <c r="B359" s="38" t="s">
        <v>544</v>
      </c>
      <c r="C359" s="39" t="s">
        <v>273</v>
      </c>
      <c r="D359" s="177"/>
      <c r="E359" s="186"/>
      <c r="F359" s="186"/>
      <c r="G359" s="136" t="s">
        <v>611</v>
      </c>
      <c r="H359" s="40">
        <v>27213</v>
      </c>
      <c r="I359" s="41">
        <v>0</v>
      </c>
      <c r="J359" s="42">
        <v>27213</v>
      </c>
      <c r="K359" s="43" t="str">
        <f>C359 &amp; D359 &amp;E359 &amp; F359 &amp; G359</f>
        <v>902800</v>
      </c>
      <c r="L359" s="44" t="s">
        <v>650</v>
      </c>
    </row>
    <row r="360" spans="1:12" s="45" customFormat="1">
      <c r="A360" s="46" t="s">
        <v>651</v>
      </c>
      <c r="B360" s="47" t="s">
        <v>544</v>
      </c>
      <c r="C360" s="48" t="s">
        <v>273</v>
      </c>
      <c r="D360" s="196"/>
      <c r="E360" s="196"/>
      <c r="F360" s="196"/>
      <c r="G360" s="71" t="s">
        <v>652</v>
      </c>
      <c r="H360" s="49">
        <v>27213</v>
      </c>
      <c r="I360" s="50">
        <v>0</v>
      </c>
      <c r="J360" s="51">
        <f t="shared" si="17"/>
        <v>27213</v>
      </c>
      <c r="K360" s="52" t="str">
        <f t="shared" si="18"/>
        <v>902870</v>
      </c>
      <c r="L360" s="53" t="str">
        <f t="shared" si="19"/>
        <v>902870</v>
      </c>
    </row>
    <row r="361" spans="1:12" s="45" customFormat="1">
      <c r="A361" s="37" t="s">
        <v>653</v>
      </c>
      <c r="B361" s="38" t="s">
        <v>544</v>
      </c>
      <c r="C361" s="39" t="s">
        <v>273</v>
      </c>
      <c r="D361" s="177"/>
      <c r="E361" s="186"/>
      <c r="F361" s="186"/>
      <c r="G361" s="136" t="s">
        <v>548</v>
      </c>
      <c r="H361" s="40">
        <v>10814800</v>
      </c>
      <c r="I361" s="41">
        <v>8085765.4100000001</v>
      </c>
      <c r="J361" s="42">
        <v>2729034.59</v>
      </c>
      <c r="K361" s="43" t="str">
        <f>C361 &amp; D361 &amp;E361 &amp; F361 &amp; G361</f>
        <v>902000</v>
      </c>
      <c r="L361" s="44" t="s">
        <v>655</v>
      </c>
    </row>
    <row r="362" spans="1:12" s="45" customFormat="1">
      <c r="A362" s="37"/>
      <c r="B362" s="38" t="s">
        <v>544</v>
      </c>
      <c r="C362" s="39" t="s">
        <v>273</v>
      </c>
      <c r="D362" s="177"/>
      <c r="E362" s="186"/>
      <c r="F362" s="186"/>
      <c r="G362" s="136" t="s">
        <v>548</v>
      </c>
      <c r="H362" s="40">
        <v>2500</v>
      </c>
      <c r="I362" s="41">
        <v>0</v>
      </c>
      <c r="J362" s="42">
        <v>2500</v>
      </c>
      <c r="K362" s="43" t="str">
        <f>C362 &amp; D362 &amp;E362 &amp; F362 &amp; G362</f>
        <v>902000</v>
      </c>
      <c r="L362" s="44" t="s">
        <v>657</v>
      </c>
    </row>
    <row r="363" spans="1:12" s="45" customFormat="1" ht="22.5">
      <c r="A363" s="37" t="s">
        <v>571</v>
      </c>
      <c r="B363" s="38" t="s">
        <v>544</v>
      </c>
      <c r="C363" s="39" t="s">
        <v>273</v>
      </c>
      <c r="D363" s="177"/>
      <c r="E363" s="186"/>
      <c r="F363" s="186"/>
      <c r="G363" s="136" t="s">
        <v>544</v>
      </c>
      <c r="H363" s="40">
        <v>2500</v>
      </c>
      <c r="I363" s="41">
        <v>0</v>
      </c>
      <c r="J363" s="42">
        <v>2500</v>
      </c>
      <c r="K363" s="43" t="str">
        <f>C363 &amp; D363 &amp;E363 &amp; F363 &amp; G363</f>
        <v>902200</v>
      </c>
      <c r="L363" s="44" t="s">
        <v>658</v>
      </c>
    </row>
    <row r="364" spans="1:12" s="45" customFormat="1" ht="22.5">
      <c r="A364" s="37" t="s">
        <v>573</v>
      </c>
      <c r="B364" s="38" t="s">
        <v>544</v>
      </c>
      <c r="C364" s="39" t="s">
        <v>273</v>
      </c>
      <c r="D364" s="177"/>
      <c r="E364" s="186"/>
      <c r="F364" s="186"/>
      <c r="G364" s="136" t="s">
        <v>574</v>
      </c>
      <c r="H364" s="40">
        <v>2500</v>
      </c>
      <c r="I364" s="41">
        <v>0</v>
      </c>
      <c r="J364" s="42">
        <v>2500</v>
      </c>
      <c r="K364" s="43" t="str">
        <f>C364 &amp; D364 &amp;E364 &amp; F364 &amp; G364</f>
        <v>902240</v>
      </c>
      <c r="L364" s="44" t="s">
        <v>659</v>
      </c>
    </row>
    <row r="365" spans="1:12" s="45" customFormat="1">
      <c r="A365" s="46" t="s">
        <v>576</v>
      </c>
      <c r="B365" s="47" t="s">
        <v>544</v>
      </c>
      <c r="C365" s="48" t="s">
        <v>273</v>
      </c>
      <c r="D365" s="196"/>
      <c r="E365" s="196"/>
      <c r="F365" s="196"/>
      <c r="G365" s="71" t="s">
        <v>577</v>
      </c>
      <c r="H365" s="49">
        <v>2500</v>
      </c>
      <c r="I365" s="50">
        <v>0</v>
      </c>
      <c r="J365" s="51">
        <f t="shared" si="17"/>
        <v>2500</v>
      </c>
      <c r="K365" s="52" t="str">
        <f t="shared" si="18"/>
        <v>902244</v>
      </c>
      <c r="L365" s="53" t="str">
        <f t="shared" si="19"/>
        <v>902244</v>
      </c>
    </row>
    <row r="366" spans="1:12" s="45" customFormat="1">
      <c r="A366" s="37"/>
      <c r="B366" s="38" t="s">
        <v>544</v>
      </c>
      <c r="C366" s="39" t="s">
        <v>273</v>
      </c>
      <c r="D366" s="177"/>
      <c r="E366" s="186"/>
      <c r="F366" s="186"/>
      <c r="G366" s="136" t="s">
        <v>548</v>
      </c>
      <c r="H366" s="40">
        <v>7500</v>
      </c>
      <c r="I366" s="41">
        <v>7000</v>
      </c>
      <c r="J366" s="42">
        <v>500</v>
      </c>
      <c r="K366" s="43" t="str">
        <f>C366 &amp; D366 &amp;E366 &amp; F366 &amp; G366</f>
        <v>902000</v>
      </c>
      <c r="L366" s="44" t="s">
        <v>661</v>
      </c>
    </row>
    <row r="367" spans="1:12" s="45" customFormat="1" ht="22.5">
      <c r="A367" s="37" t="s">
        <v>571</v>
      </c>
      <c r="B367" s="38" t="s">
        <v>544</v>
      </c>
      <c r="C367" s="39" t="s">
        <v>273</v>
      </c>
      <c r="D367" s="177"/>
      <c r="E367" s="186"/>
      <c r="F367" s="186"/>
      <c r="G367" s="136" t="s">
        <v>544</v>
      </c>
      <c r="H367" s="40">
        <v>7500</v>
      </c>
      <c r="I367" s="41">
        <v>7000</v>
      </c>
      <c r="J367" s="42">
        <v>500</v>
      </c>
      <c r="K367" s="43" t="str">
        <f>C367 &amp; D367 &amp;E367 &amp; F367 &amp; G367</f>
        <v>902200</v>
      </c>
      <c r="L367" s="44" t="s">
        <v>662</v>
      </c>
    </row>
    <row r="368" spans="1:12" s="45" customFormat="1" ht="22.5">
      <c r="A368" s="37" t="s">
        <v>573</v>
      </c>
      <c r="B368" s="38" t="s">
        <v>544</v>
      </c>
      <c r="C368" s="39" t="s">
        <v>273</v>
      </c>
      <c r="D368" s="177"/>
      <c r="E368" s="186"/>
      <c r="F368" s="186"/>
      <c r="G368" s="136" t="s">
        <v>574</v>
      </c>
      <c r="H368" s="40">
        <v>7500</v>
      </c>
      <c r="I368" s="41">
        <v>7000</v>
      </c>
      <c r="J368" s="42">
        <v>500</v>
      </c>
      <c r="K368" s="43" t="str">
        <f>C368 &amp; D368 &amp;E368 &amp; F368 &amp; G368</f>
        <v>902240</v>
      </c>
      <c r="L368" s="44" t="s">
        <v>663</v>
      </c>
    </row>
    <row r="369" spans="1:12" s="45" customFormat="1">
      <c r="A369" s="46" t="s">
        <v>576</v>
      </c>
      <c r="B369" s="47" t="s">
        <v>544</v>
      </c>
      <c r="C369" s="48" t="s">
        <v>273</v>
      </c>
      <c r="D369" s="196"/>
      <c r="E369" s="196"/>
      <c r="F369" s="196"/>
      <c r="G369" s="71" t="s">
        <v>577</v>
      </c>
      <c r="H369" s="49">
        <v>7500</v>
      </c>
      <c r="I369" s="50">
        <v>7000</v>
      </c>
      <c r="J369" s="51">
        <f t="shared" si="17"/>
        <v>500</v>
      </c>
      <c r="K369" s="52" t="str">
        <f t="shared" si="18"/>
        <v>902244</v>
      </c>
      <c r="L369" s="53" t="str">
        <f t="shared" si="19"/>
        <v>902244</v>
      </c>
    </row>
    <row r="370" spans="1:12" s="45" customFormat="1">
      <c r="A370" s="37"/>
      <c r="B370" s="38" t="s">
        <v>544</v>
      </c>
      <c r="C370" s="39" t="s">
        <v>273</v>
      </c>
      <c r="D370" s="177"/>
      <c r="E370" s="186"/>
      <c r="F370" s="186"/>
      <c r="G370" s="136" t="s">
        <v>548</v>
      </c>
      <c r="H370" s="40">
        <v>9800</v>
      </c>
      <c r="I370" s="41">
        <v>0</v>
      </c>
      <c r="J370" s="42">
        <v>9800</v>
      </c>
      <c r="K370" s="43" t="str">
        <f>C370 &amp; D370 &amp;E370 &amp; F370 &amp; G370</f>
        <v>902000</v>
      </c>
      <c r="L370" s="44" t="s">
        <v>665</v>
      </c>
    </row>
    <row r="371" spans="1:12" s="45" customFormat="1" ht="22.5">
      <c r="A371" s="37" t="s">
        <v>571</v>
      </c>
      <c r="B371" s="38" t="s">
        <v>544</v>
      </c>
      <c r="C371" s="39" t="s">
        <v>273</v>
      </c>
      <c r="D371" s="177"/>
      <c r="E371" s="186"/>
      <c r="F371" s="186"/>
      <c r="G371" s="136" t="s">
        <v>544</v>
      </c>
      <c r="H371" s="40">
        <v>9800</v>
      </c>
      <c r="I371" s="41">
        <v>0</v>
      </c>
      <c r="J371" s="42">
        <v>9800</v>
      </c>
      <c r="K371" s="43" t="str">
        <f>C371 &amp; D371 &amp;E371 &amp; F371 &amp; G371</f>
        <v>902200</v>
      </c>
      <c r="L371" s="44" t="s">
        <v>666</v>
      </c>
    </row>
    <row r="372" spans="1:12" s="45" customFormat="1" ht="22.5">
      <c r="A372" s="37" t="s">
        <v>573</v>
      </c>
      <c r="B372" s="38" t="s">
        <v>544</v>
      </c>
      <c r="C372" s="39" t="s">
        <v>273</v>
      </c>
      <c r="D372" s="177"/>
      <c r="E372" s="186"/>
      <c r="F372" s="186"/>
      <c r="G372" s="136" t="s">
        <v>574</v>
      </c>
      <c r="H372" s="40">
        <v>9800</v>
      </c>
      <c r="I372" s="41">
        <v>0</v>
      </c>
      <c r="J372" s="42">
        <v>9800</v>
      </c>
      <c r="K372" s="43" t="str">
        <f>C372 &amp; D372 &amp;E372 &amp; F372 &amp; G372</f>
        <v>902240</v>
      </c>
      <c r="L372" s="44" t="s">
        <v>667</v>
      </c>
    </row>
    <row r="373" spans="1:12" s="45" customFormat="1">
      <c r="A373" s="46" t="s">
        <v>576</v>
      </c>
      <c r="B373" s="47" t="s">
        <v>544</v>
      </c>
      <c r="C373" s="48" t="s">
        <v>273</v>
      </c>
      <c r="D373" s="196"/>
      <c r="E373" s="196"/>
      <c r="F373" s="196"/>
      <c r="G373" s="71" t="s">
        <v>577</v>
      </c>
      <c r="H373" s="49">
        <v>9800</v>
      </c>
      <c r="I373" s="50">
        <v>0</v>
      </c>
      <c r="J373" s="51">
        <f t="shared" si="17"/>
        <v>9800</v>
      </c>
      <c r="K373" s="52" t="str">
        <f t="shared" si="18"/>
        <v>902244</v>
      </c>
      <c r="L373" s="53" t="str">
        <f t="shared" si="19"/>
        <v>902244</v>
      </c>
    </row>
    <row r="374" spans="1:12" s="45" customFormat="1">
      <c r="A374" s="37"/>
      <c r="B374" s="38" t="s">
        <v>544</v>
      </c>
      <c r="C374" s="39" t="s">
        <v>273</v>
      </c>
      <c r="D374" s="177"/>
      <c r="E374" s="186"/>
      <c r="F374" s="186"/>
      <c r="G374" s="136" t="s">
        <v>548</v>
      </c>
      <c r="H374" s="40">
        <v>17000</v>
      </c>
      <c r="I374" s="41">
        <v>8000</v>
      </c>
      <c r="J374" s="42">
        <v>9000</v>
      </c>
      <c r="K374" s="43" t="str">
        <f>C374 &amp; D374 &amp;E374 &amp; F374 &amp; G374</f>
        <v>902000</v>
      </c>
      <c r="L374" s="44" t="s">
        <v>669</v>
      </c>
    </row>
    <row r="375" spans="1:12" s="45" customFormat="1" ht="22.5">
      <c r="A375" s="37" t="s">
        <v>571</v>
      </c>
      <c r="B375" s="38" t="s">
        <v>544</v>
      </c>
      <c r="C375" s="39" t="s">
        <v>273</v>
      </c>
      <c r="D375" s="177"/>
      <c r="E375" s="186"/>
      <c r="F375" s="186"/>
      <c r="G375" s="136" t="s">
        <v>544</v>
      </c>
      <c r="H375" s="40">
        <v>17000</v>
      </c>
      <c r="I375" s="41">
        <v>8000</v>
      </c>
      <c r="J375" s="42">
        <v>9000</v>
      </c>
      <c r="K375" s="43" t="str">
        <f>C375 &amp; D375 &amp;E375 &amp; F375 &amp; G375</f>
        <v>902200</v>
      </c>
      <c r="L375" s="44" t="s">
        <v>670</v>
      </c>
    </row>
    <row r="376" spans="1:12" s="45" customFormat="1" ht="22.5">
      <c r="A376" s="37" t="s">
        <v>573</v>
      </c>
      <c r="B376" s="38" t="s">
        <v>544</v>
      </c>
      <c r="C376" s="39" t="s">
        <v>273</v>
      </c>
      <c r="D376" s="177"/>
      <c r="E376" s="186"/>
      <c r="F376" s="186"/>
      <c r="G376" s="136" t="s">
        <v>574</v>
      </c>
      <c r="H376" s="40">
        <v>17000</v>
      </c>
      <c r="I376" s="41">
        <v>8000</v>
      </c>
      <c r="J376" s="42">
        <v>9000</v>
      </c>
      <c r="K376" s="43" t="str">
        <f>C376 &amp; D376 &amp;E376 &amp; F376 &amp; G376</f>
        <v>902240</v>
      </c>
      <c r="L376" s="44" t="s">
        <v>671</v>
      </c>
    </row>
    <row r="377" spans="1:12" s="45" customFormat="1">
      <c r="A377" s="46" t="s">
        <v>576</v>
      </c>
      <c r="B377" s="47" t="s">
        <v>544</v>
      </c>
      <c r="C377" s="48" t="s">
        <v>273</v>
      </c>
      <c r="D377" s="196"/>
      <c r="E377" s="196"/>
      <c r="F377" s="196"/>
      <c r="G377" s="71" t="s">
        <v>577</v>
      </c>
      <c r="H377" s="49">
        <v>17000</v>
      </c>
      <c r="I377" s="50">
        <v>8000</v>
      </c>
      <c r="J377" s="51">
        <f t="shared" si="17"/>
        <v>9000</v>
      </c>
      <c r="K377" s="52" t="str">
        <f t="shared" si="18"/>
        <v>902244</v>
      </c>
      <c r="L377" s="53" t="str">
        <f t="shared" si="19"/>
        <v>902244</v>
      </c>
    </row>
    <row r="378" spans="1:12" s="45" customFormat="1">
      <c r="A378" s="37"/>
      <c r="B378" s="38" t="s">
        <v>544</v>
      </c>
      <c r="C378" s="39" t="s">
        <v>273</v>
      </c>
      <c r="D378" s="177"/>
      <c r="E378" s="186"/>
      <c r="F378" s="186"/>
      <c r="G378" s="136" t="s">
        <v>548</v>
      </c>
      <c r="H378" s="40">
        <v>24400</v>
      </c>
      <c r="I378" s="41">
        <v>20736.849999999999</v>
      </c>
      <c r="J378" s="42">
        <v>3663.15</v>
      </c>
      <c r="K378" s="43" t="str">
        <f>C378 &amp; D378 &amp;E378 &amp; F378 &amp; G378</f>
        <v>902000</v>
      </c>
      <c r="L378" s="44" t="s">
        <v>673</v>
      </c>
    </row>
    <row r="379" spans="1:12" s="45" customFormat="1" ht="22.5">
      <c r="A379" s="37" t="s">
        <v>674</v>
      </c>
      <c r="B379" s="38" t="s">
        <v>544</v>
      </c>
      <c r="C379" s="39" t="s">
        <v>273</v>
      </c>
      <c r="D379" s="177"/>
      <c r="E379" s="186"/>
      <c r="F379" s="186"/>
      <c r="G379" s="136" t="s">
        <v>675</v>
      </c>
      <c r="H379" s="40">
        <v>24400</v>
      </c>
      <c r="I379" s="41">
        <v>20736.849999999999</v>
      </c>
      <c r="J379" s="42">
        <v>3663.15</v>
      </c>
      <c r="K379" s="43" t="str">
        <f>C379 &amp; D379 &amp;E379 &amp; F379 &amp; G379</f>
        <v>902600</v>
      </c>
      <c r="L379" s="44" t="s">
        <v>676</v>
      </c>
    </row>
    <row r="380" spans="1:12" s="45" customFormat="1">
      <c r="A380" s="37" t="s">
        <v>677</v>
      </c>
      <c r="B380" s="38" t="s">
        <v>544</v>
      </c>
      <c r="C380" s="39" t="s">
        <v>273</v>
      </c>
      <c r="D380" s="177"/>
      <c r="E380" s="186"/>
      <c r="F380" s="186"/>
      <c r="G380" s="136" t="s">
        <v>678</v>
      </c>
      <c r="H380" s="40">
        <v>24400</v>
      </c>
      <c r="I380" s="41">
        <v>20736.849999999999</v>
      </c>
      <c r="J380" s="42">
        <v>3663.15</v>
      </c>
      <c r="K380" s="43" t="str">
        <f>C380 &amp; D380 &amp;E380 &amp; F380 &amp; G380</f>
        <v>902620</v>
      </c>
      <c r="L380" s="44" t="s">
        <v>679</v>
      </c>
    </row>
    <row r="381" spans="1:12" s="45" customFormat="1">
      <c r="A381" s="46" t="s">
        <v>680</v>
      </c>
      <c r="B381" s="47" t="s">
        <v>544</v>
      </c>
      <c r="C381" s="48" t="s">
        <v>273</v>
      </c>
      <c r="D381" s="196"/>
      <c r="E381" s="196"/>
      <c r="F381" s="196"/>
      <c r="G381" s="71" t="s">
        <v>681</v>
      </c>
      <c r="H381" s="49">
        <v>24400</v>
      </c>
      <c r="I381" s="50">
        <v>20736.849999999999</v>
      </c>
      <c r="J381" s="51">
        <f t="shared" si="17"/>
        <v>3663.1500000000015</v>
      </c>
      <c r="K381" s="52" t="str">
        <f t="shared" si="18"/>
        <v>902622</v>
      </c>
      <c r="L381" s="53" t="str">
        <f t="shared" si="19"/>
        <v>902622</v>
      </c>
    </row>
    <row r="382" spans="1:12" s="45" customFormat="1">
      <c r="A382" s="37"/>
      <c r="B382" s="38" t="s">
        <v>544</v>
      </c>
      <c r="C382" s="39" t="s">
        <v>273</v>
      </c>
      <c r="D382" s="177"/>
      <c r="E382" s="186"/>
      <c r="F382" s="186"/>
      <c r="G382" s="136" t="s">
        <v>548</v>
      </c>
      <c r="H382" s="40">
        <v>134400</v>
      </c>
      <c r="I382" s="41">
        <v>134315.79999999999</v>
      </c>
      <c r="J382" s="42">
        <v>84.2</v>
      </c>
      <c r="K382" s="43" t="str">
        <f>C382 &amp; D382 &amp;E382 &amp; F382 &amp; G382</f>
        <v>902000</v>
      </c>
      <c r="L382" s="44" t="s">
        <v>683</v>
      </c>
    </row>
    <row r="383" spans="1:12" s="45" customFormat="1" ht="22.5">
      <c r="A383" s="37" t="s">
        <v>674</v>
      </c>
      <c r="B383" s="38" t="s">
        <v>544</v>
      </c>
      <c r="C383" s="39" t="s">
        <v>273</v>
      </c>
      <c r="D383" s="177"/>
      <c r="E383" s="186"/>
      <c r="F383" s="186"/>
      <c r="G383" s="136" t="s">
        <v>675</v>
      </c>
      <c r="H383" s="40">
        <v>134400</v>
      </c>
      <c r="I383" s="41">
        <v>134315.79999999999</v>
      </c>
      <c r="J383" s="42">
        <v>84.2</v>
      </c>
      <c r="K383" s="43" t="str">
        <f>C383 &amp; D383 &amp;E383 &amp; F383 &amp; G383</f>
        <v>902600</v>
      </c>
      <c r="L383" s="44" t="s">
        <v>684</v>
      </c>
    </row>
    <row r="384" spans="1:12" s="45" customFormat="1">
      <c r="A384" s="37" t="s">
        <v>677</v>
      </c>
      <c r="B384" s="38" t="s">
        <v>544</v>
      </c>
      <c r="C384" s="39" t="s">
        <v>273</v>
      </c>
      <c r="D384" s="177"/>
      <c r="E384" s="186"/>
      <c r="F384" s="186"/>
      <c r="G384" s="136" t="s">
        <v>678</v>
      </c>
      <c r="H384" s="40">
        <v>134400</v>
      </c>
      <c r="I384" s="41">
        <v>134315.79999999999</v>
      </c>
      <c r="J384" s="42">
        <v>84.2</v>
      </c>
      <c r="K384" s="43" t="str">
        <f>C384 &amp; D384 &amp;E384 &amp; F384 &amp; G384</f>
        <v>902620</v>
      </c>
      <c r="L384" s="44" t="s">
        <v>685</v>
      </c>
    </row>
    <row r="385" spans="1:12" s="45" customFormat="1">
      <c r="A385" s="46" t="s">
        <v>680</v>
      </c>
      <c r="B385" s="47" t="s">
        <v>544</v>
      </c>
      <c r="C385" s="48" t="s">
        <v>273</v>
      </c>
      <c r="D385" s="196"/>
      <c r="E385" s="196"/>
      <c r="F385" s="196"/>
      <c r="G385" s="71" t="s">
        <v>681</v>
      </c>
      <c r="H385" s="49">
        <v>134400</v>
      </c>
      <c r="I385" s="50">
        <v>134315.79999999999</v>
      </c>
      <c r="J385" s="51">
        <f t="shared" si="17"/>
        <v>84.200000000011642</v>
      </c>
      <c r="K385" s="52" t="str">
        <f t="shared" si="18"/>
        <v>902622</v>
      </c>
      <c r="L385" s="53" t="str">
        <f t="shared" si="19"/>
        <v>902622</v>
      </c>
    </row>
    <row r="386" spans="1:12" s="45" customFormat="1">
      <c r="A386" s="37"/>
      <c r="B386" s="38" t="s">
        <v>544</v>
      </c>
      <c r="C386" s="39" t="s">
        <v>273</v>
      </c>
      <c r="D386" s="177"/>
      <c r="E386" s="186"/>
      <c r="F386" s="186"/>
      <c r="G386" s="136" t="s">
        <v>548</v>
      </c>
      <c r="H386" s="40">
        <v>5541300</v>
      </c>
      <c r="I386" s="41">
        <v>3976199.5</v>
      </c>
      <c r="J386" s="42">
        <v>1565100.5</v>
      </c>
      <c r="K386" s="43" t="str">
        <f>C386 &amp; D386 &amp;E386 &amp; F386 &amp; G386</f>
        <v>902000</v>
      </c>
      <c r="L386" s="44" t="s">
        <v>687</v>
      </c>
    </row>
    <row r="387" spans="1:12" s="45" customFormat="1" ht="22.5">
      <c r="A387" s="37" t="s">
        <v>674</v>
      </c>
      <c r="B387" s="38" t="s">
        <v>544</v>
      </c>
      <c r="C387" s="39" t="s">
        <v>273</v>
      </c>
      <c r="D387" s="177"/>
      <c r="E387" s="186"/>
      <c r="F387" s="186"/>
      <c r="G387" s="136" t="s">
        <v>675</v>
      </c>
      <c r="H387" s="40">
        <v>5541300</v>
      </c>
      <c r="I387" s="41">
        <v>3976199.5</v>
      </c>
      <c r="J387" s="42">
        <v>1565100.5</v>
      </c>
      <c r="K387" s="43" t="str">
        <f>C387 &amp; D387 &amp;E387 &amp; F387 &amp; G387</f>
        <v>902600</v>
      </c>
      <c r="L387" s="44" t="s">
        <v>688</v>
      </c>
    </row>
    <row r="388" spans="1:12" s="45" customFormat="1">
      <c r="A388" s="37" t="s">
        <v>677</v>
      </c>
      <c r="B388" s="38" t="s">
        <v>544</v>
      </c>
      <c r="C388" s="39" t="s">
        <v>273</v>
      </c>
      <c r="D388" s="177"/>
      <c r="E388" s="186"/>
      <c r="F388" s="186"/>
      <c r="G388" s="136" t="s">
        <v>678</v>
      </c>
      <c r="H388" s="40">
        <v>5541300</v>
      </c>
      <c r="I388" s="41">
        <v>3976199.5</v>
      </c>
      <c r="J388" s="42">
        <v>1565100.5</v>
      </c>
      <c r="K388" s="43" t="str">
        <f>C388 &amp; D388 &amp;E388 &amp; F388 &amp; G388</f>
        <v>902620</v>
      </c>
      <c r="L388" s="44" t="s">
        <v>689</v>
      </c>
    </row>
    <row r="389" spans="1:12" s="45" customFormat="1" ht="45">
      <c r="A389" s="46" t="s">
        <v>690</v>
      </c>
      <c r="B389" s="47" t="s">
        <v>544</v>
      </c>
      <c r="C389" s="48" t="s">
        <v>273</v>
      </c>
      <c r="D389" s="196"/>
      <c r="E389" s="196"/>
      <c r="F389" s="196"/>
      <c r="G389" s="71" t="s">
        <v>691</v>
      </c>
      <c r="H389" s="49">
        <v>5525100</v>
      </c>
      <c r="I389" s="50">
        <v>3959999.5</v>
      </c>
      <c r="J389" s="51">
        <f t="shared" si="17"/>
        <v>1565100.5</v>
      </c>
      <c r="K389" s="52" t="str">
        <f t="shared" si="18"/>
        <v>902621</v>
      </c>
      <c r="L389" s="53" t="str">
        <f t="shared" si="19"/>
        <v>902621</v>
      </c>
    </row>
    <row r="390" spans="1:12" s="45" customFormat="1">
      <c r="A390" s="46" t="s">
        <v>680</v>
      </c>
      <c r="B390" s="47" t="s">
        <v>544</v>
      </c>
      <c r="C390" s="48" t="s">
        <v>273</v>
      </c>
      <c r="D390" s="196"/>
      <c r="E390" s="196"/>
      <c r="F390" s="196"/>
      <c r="G390" s="71" t="s">
        <v>681</v>
      </c>
      <c r="H390" s="49">
        <v>16200</v>
      </c>
      <c r="I390" s="50">
        <v>16200</v>
      </c>
      <c r="J390" s="51">
        <f t="shared" si="17"/>
        <v>0</v>
      </c>
      <c r="K390" s="52" t="str">
        <f t="shared" si="18"/>
        <v>902622</v>
      </c>
      <c r="L390" s="53" t="str">
        <f t="shared" si="19"/>
        <v>902622</v>
      </c>
    </row>
    <row r="391" spans="1:12" s="45" customFormat="1">
      <c r="A391" s="37"/>
      <c r="B391" s="38" t="s">
        <v>544</v>
      </c>
      <c r="C391" s="39" t="s">
        <v>273</v>
      </c>
      <c r="D391" s="177"/>
      <c r="E391" s="186"/>
      <c r="F391" s="186"/>
      <c r="G391" s="136" t="s">
        <v>548</v>
      </c>
      <c r="H391" s="40">
        <v>2470600</v>
      </c>
      <c r="I391" s="41">
        <v>2058792.34</v>
      </c>
      <c r="J391" s="42">
        <v>411807.66</v>
      </c>
      <c r="K391" s="43" t="str">
        <f>C391 &amp; D391 &amp;E391 &amp; F391 &amp; G391</f>
        <v>902000</v>
      </c>
      <c r="L391" s="44" t="s">
        <v>693</v>
      </c>
    </row>
    <row r="392" spans="1:12" s="45" customFormat="1" ht="22.5">
      <c r="A392" s="37" t="s">
        <v>674</v>
      </c>
      <c r="B392" s="38" t="s">
        <v>544</v>
      </c>
      <c r="C392" s="39" t="s">
        <v>273</v>
      </c>
      <c r="D392" s="177"/>
      <c r="E392" s="186"/>
      <c r="F392" s="186"/>
      <c r="G392" s="136" t="s">
        <v>675</v>
      </c>
      <c r="H392" s="40">
        <v>2470600</v>
      </c>
      <c r="I392" s="41">
        <v>2058792.34</v>
      </c>
      <c r="J392" s="42">
        <v>411807.66</v>
      </c>
      <c r="K392" s="43" t="str">
        <f>C392 &amp; D392 &amp;E392 &amp; F392 &amp; G392</f>
        <v>902600</v>
      </c>
      <c r="L392" s="44" t="s">
        <v>694</v>
      </c>
    </row>
    <row r="393" spans="1:12" s="45" customFormat="1" ht="22.5">
      <c r="A393" s="37" t="s">
        <v>695</v>
      </c>
      <c r="B393" s="38" t="s">
        <v>544</v>
      </c>
      <c r="C393" s="39" t="s">
        <v>273</v>
      </c>
      <c r="D393" s="177"/>
      <c r="E393" s="186"/>
      <c r="F393" s="186"/>
      <c r="G393" s="136" t="s">
        <v>696</v>
      </c>
      <c r="H393" s="40">
        <v>2470600</v>
      </c>
      <c r="I393" s="41">
        <v>2058792.34</v>
      </c>
      <c r="J393" s="42">
        <v>411807.66</v>
      </c>
      <c r="K393" s="43" t="str">
        <f>C393 &amp; D393 &amp;E393 &amp; F393 &amp; G393</f>
        <v>902630</v>
      </c>
      <c r="L393" s="44" t="s">
        <v>697</v>
      </c>
    </row>
    <row r="394" spans="1:12" s="45" customFormat="1" ht="22.5">
      <c r="A394" s="46" t="s">
        <v>698</v>
      </c>
      <c r="B394" s="47" t="s">
        <v>544</v>
      </c>
      <c r="C394" s="48" t="s">
        <v>273</v>
      </c>
      <c r="D394" s="196"/>
      <c r="E394" s="196"/>
      <c r="F394" s="196"/>
      <c r="G394" s="71" t="s">
        <v>699</v>
      </c>
      <c r="H394" s="49">
        <v>2470600</v>
      </c>
      <c r="I394" s="50">
        <v>2058792.34</v>
      </c>
      <c r="J394" s="51">
        <f t="shared" si="17"/>
        <v>411807.65999999992</v>
      </c>
      <c r="K394" s="52" t="str">
        <f t="shared" si="18"/>
        <v>902633</v>
      </c>
      <c r="L394" s="53" t="str">
        <f t="shared" si="19"/>
        <v>902633</v>
      </c>
    </row>
    <row r="395" spans="1:12" s="45" customFormat="1">
      <c r="A395" s="37"/>
      <c r="B395" s="38" t="s">
        <v>544</v>
      </c>
      <c r="C395" s="39" t="s">
        <v>273</v>
      </c>
      <c r="D395" s="177"/>
      <c r="E395" s="186"/>
      <c r="F395" s="186"/>
      <c r="G395" s="136" t="s">
        <v>548</v>
      </c>
      <c r="H395" s="40">
        <v>10000</v>
      </c>
      <c r="I395" s="41">
        <v>0</v>
      </c>
      <c r="J395" s="42">
        <v>10000</v>
      </c>
      <c r="K395" s="43" t="str">
        <f>C395 &amp; D395 &amp;E395 &amp; F395 &amp; G395</f>
        <v>902000</v>
      </c>
      <c r="L395" s="44" t="s">
        <v>701</v>
      </c>
    </row>
    <row r="396" spans="1:12" s="45" customFormat="1" ht="22.5">
      <c r="A396" s="37" t="s">
        <v>571</v>
      </c>
      <c r="B396" s="38" t="s">
        <v>544</v>
      </c>
      <c r="C396" s="39" t="s">
        <v>273</v>
      </c>
      <c r="D396" s="177"/>
      <c r="E396" s="186"/>
      <c r="F396" s="186"/>
      <c r="G396" s="136" t="s">
        <v>544</v>
      </c>
      <c r="H396" s="40">
        <v>10000</v>
      </c>
      <c r="I396" s="41">
        <v>0</v>
      </c>
      <c r="J396" s="42">
        <v>10000</v>
      </c>
      <c r="K396" s="43" t="str">
        <f>C396 &amp; D396 &amp;E396 &amp; F396 &amp; G396</f>
        <v>902200</v>
      </c>
      <c r="L396" s="44" t="s">
        <v>702</v>
      </c>
    </row>
    <row r="397" spans="1:12" s="45" customFormat="1" ht="22.5">
      <c r="A397" s="37" t="s">
        <v>573</v>
      </c>
      <c r="B397" s="38" t="s">
        <v>544</v>
      </c>
      <c r="C397" s="39" t="s">
        <v>273</v>
      </c>
      <c r="D397" s="177"/>
      <c r="E397" s="186"/>
      <c r="F397" s="186"/>
      <c r="G397" s="136" t="s">
        <v>574</v>
      </c>
      <c r="H397" s="40">
        <v>10000</v>
      </c>
      <c r="I397" s="41">
        <v>0</v>
      </c>
      <c r="J397" s="42">
        <v>10000</v>
      </c>
      <c r="K397" s="43" t="str">
        <f>C397 &amp; D397 &amp;E397 &amp; F397 &amp; G397</f>
        <v>902240</v>
      </c>
      <c r="L397" s="44" t="s">
        <v>703</v>
      </c>
    </row>
    <row r="398" spans="1:12" s="45" customFormat="1">
      <c r="A398" s="46" t="s">
        <v>576</v>
      </c>
      <c r="B398" s="47" t="s">
        <v>544</v>
      </c>
      <c r="C398" s="48" t="s">
        <v>273</v>
      </c>
      <c r="D398" s="196"/>
      <c r="E398" s="196"/>
      <c r="F398" s="196"/>
      <c r="G398" s="71" t="s">
        <v>577</v>
      </c>
      <c r="H398" s="49">
        <v>10000</v>
      </c>
      <c r="I398" s="50">
        <v>0</v>
      </c>
      <c r="J398" s="51">
        <f t="shared" si="17"/>
        <v>10000</v>
      </c>
      <c r="K398" s="52" t="str">
        <f t="shared" si="18"/>
        <v>902244</v>
      </c>
      <c r="L398" s="53" t="str">
        <f t="shared" si="19"/>
        <v>902244</v>
      </c>
    </row>
    <row r="399" spans="1:12" s="45" customFormat="1">
      <c r="A399" s="37"/>
      <c r="B399" s="38" t="s">
        <v>544</v>
      </c>
      <c r="C399" s="39" t="s">
        <v>273</v>
      </c>
      <c r="D399" s="177"/>
      <c r="E399" s="186"/>
      <c r="F399" s="186"/>
      <c r="G399" s="136" t="s">
        <v>548</v>
      </c>
      <c r="H399" s="40">
        <v>30000</v>
      </c>
      <c r="I399" s="41">
        <v>0</v>
      </c>
      <c r="J399" s="42">
        <v>30000</v>
      </c>
      <c r="K399" s="43" t="str">
        <f>C399 &amp; D399 &amp;E399 &amp; F399 &amp; G399</f>
        <v>902000</v>
      </c>
      <c r="L399" s="44" t="s">
        <v>705</v>
      </c>
    </row>
    <row r="400" spans="1:12" s="45" customFormat="1" ht="22.5">
      <c r="A400" s="37" t="s">
        <v>571</v>
      </c>
      <c r="B400" s="38" t="s">
        <v>544</v>
      </c>
      <c r="C400" s="39" t="s">
        <v>273</v>
      </c>
      <c r="D400" s="177"/>
      <c r="E400" s="186"/>
      <c r="F400" s="186"/>
      <c r="G400" s="136" t="s">
        <v>544</v>
      </c>
      <c r="H400" s="40">
        <v>30000</v>
      </c>
      <c r="I400" s="41">
        <v>0</v>
      </c>
      <c r="J400" s="42">
        <v>30000</v>
      </c>
      <c r="K400" s="43" t="str">
        <f>C400 &amp; D400 &amp;E400 &amp; F400 &amp; G400</f>
        <v>902200</v>
      </c>
      <c r="L400" s="44" t="s">
        <v>706</v>
      </c>
    </row>
    <row r="401" spans="1:12" s="45" customFormat="1" ht="22.5">
      <c r="A401" s="37" t="s">
        <v>573</v>
      </c>
      <c r="B401" s="38" t="s">
        <v>544</v>
      </c>
      <c r="C401" s="39" t="s">
        <v>273</v>
      </c>
      <c r="D401" s="177"/>
      <c r="E401" s="186"/>
      <c r="F401" s="186"/>
      <c r="G401" s="136" t="s">
        <v>574</v>
      </c>
      <c r="H401" s="40">
        <v>30000</v>
      </c>
      <c r="I401" s="41">
        <v>0</v>
      </c>
      <c r="J401" s="42">
        <v>30000</v>
      </c>
      <c r="K401" s="43" t="str">
        <f>C401 &amp; D401 &amp;E401 &amp; F401 &amp; G401</f>
        <v>902240</v>
      </c>
      <c r="L401" s="44" t="s">
        <v>707</v>
      </c>
    </row>
    <row r="402" spans="1:12" s="45" customFormat="1">
      <c r="A402" s="46" t="s">
        <v>576</v>
      </c>
      <c r="B402" s="47" t="s">
        <v>544</v>
      </c>
      <c r="C402" s="48" t="s">
        <v>273</v>
      </c>
      <c r="D402" s="196"/>
      <c r="E402" s="196"/>
      <c r="F402" s="196"/>
      <c r="G402" s="71" t="s">
        <v>577</v>
      </c>
      <c r="H402" s="49">
        <v>30000</v>
      </c>
      <c r="I402" s="50">
        <v>0</v>
      </c>
      <c r="J402" s="51">
        <f t="shared" si="17"/>
        <v>30000</v>
      </c>
      <c r="K402" s="52" t="str">
        <f t="shared" si="18"/>
        <v>902244</v>
      </c>
      <c r="L402" s="53" t="str">
        <f t="shared" si="19"/>
        <v>902244</v>
      </c>
    </row>
    <row r="403" spans="1:12" s="45" customFormat="1">
      <c r="A403" s="37"/>
      <c r="B403" s="38" t="s">
        <v>544</v>
      </c>
      <c r="C403" s="39" t="s">
        <v>273</v>
      </c>
      <c r="D403" s="177"/>
      <c r="E403" s="186"/>
      <c r="F403" s="186"/>
      <c r="G403" s="136" t="s">
        <v>548</v>
      </c>
      <c r="H403" s="40">
        <v>387100</v>
      </c>
      <c r="I403" s="41">
        <v>270000</v>
      </c>
      <c r="J403" s="42">
        <v>117100</v>
      </c>
      <c r="K403" s="43" t="str">
        <f>C403 &amp; D403 &amp;E403 &amp; F403 &amp; G403</f>
        <v>902000</v>
      </c>
      <c r="L403" s="44" t="s">
        <v>709</v>
      </c>
    </row>
    <row r="404" spans="1:12" s="45" customFormat="1" ht="22.5">
      <c r="A404" s="37" t="s">
        <v>571</v>
      </c>
      <c r="B404" s="38" t="s">
        <v>544</v>
      </c>
      <c r="C404" s="39" t="s">
        <v>273</v>
      </c>
      <c r="D404" s="177"/>
      <c r="E404" s="186"/>
      <c r="F404" s="186"/>
      <c r="G404" s="136" t="s">
        <v>544</v>
      </c>
      <c r="H404" s="40">
        <v>387100</v>
      </c>
      <c r="I404" s="41">
        <v>270000</v>
      </c>
      <c r="J404" s="42">
        <v>117100</v>
      </c>
      <c r="K404" s="43" t="str">
        <f>C404 &amp; D404 &amp;E404 &amp; F404 &amp; G404</f>
        <v>902200</v>
      </c>
      <c r="L404" s="44" t="s">
        <v>710</v>
      </c>
    </row>
    <row r="405" spans="1:12" s="45" customFormat="1" ht="22.5">
      <c r="A405" s="37" t="s">
        <v>573</v>
      </c>
      <c r="B405" s="38" t="s">
        <v>544</v>
      </c>
      <c r="C405" s="39" t="s">
        <v>273</v>
      </c>
      <c r="D405" s="177"/>
      <c r="E405" s="186"/>
      <c r="F405" s="186"/>
      <c r="G405" s="136" t="s">
        <v>574</v>
      </c>
      <c r="H405" s="40">
        <v>387100</v>
      </c>
      <c r="I405" s="41">
        <v>270000</v>
      </c>
      <c r="J405" s="42">
        <v>117100</v>
      </c>
      <c r="K405" s="43" t="str">
        <f>C405 &amp; D405 &amp;E405 &amp; F405 &amp; G405</f>
        <v>902240</v>
      </c>
      <c r="L405" s="44" t="s">
        <v>711</v>
      </c>
    </row>
    <row r="406" spans="1:12" s="45" customFormat="1">
      <c r="A406" s="46" t="s">
        <v>576</v>
      </c>
      <c r="B406" s="47" t="s">
        <v>544</v>
      </c>
      <c r="C406" s="48" t="s">
        <v>273</v>
      </c>
      <c r="D406" s="196"/>
      <c r="E406" s="196"/>
      <c r="F406" s="196"/>
      <c r="G406" s="71" t="s">
        <v>577</v>
      </c>
      <c r="H406" s="49">
        <v>387100</v>
      </c>
      <c r="I406" s="50">
        <v>270000</v>
      </c>
      <c r="J406" s="51">
        <f t="shared" si="17"/>
        <v>117100</v>
      </c>
      <c r="K406" s="52" t="str">
        <f t="shared" si="18"/>
        <v>902244</v>
      </c>
      <c r="L406" s="53" t="str">
        <f t="shared" si="19"/>
        <v>902244</v>
      </c>
    </row>
    <row r="407" spans="1:12" s="45" customFormat="1">
      <c r="A407" s="37"/>
      <c r="B407" s="38" t="s">
        <v>544</v>
      </c>
      <c r="C407" s="39" t="s">
        <v>273</v>
      </c>
      <c r="D407" s="177"/>
      <c r="E407" s="186"/>
      <c r="F407" s="186"/>
      <c r="G407" s="136" t="s">
        <v>548</v>
      </c>
      <c r="H407" s="40">
        <v>1701500</v>
      </c>
      <c r="I407" s="41">
        <v>1233823.46</v>
      </c>
      <c r="J407" s="42">
        <v>467676.54</v>
      </c>
      <c r="K407" s="43" t="str">
        <f>C407 &amp; D407 &amp;E407 &amp; F407 &amp; G407</f>
        <v>902000</v>
      </c>
      <c r="L407" s="44" t="s">
        <v>713</v>
      </c>
    </row>
    <row r="408" spans="1:12" s="45" customFormat="1" ht="56.25">
      <c r="A408" s="37" t="s">
        <v>558</v>
      </c>
      <c r="B408" s="38" t="s">
        <v>544</v>
      </c>
      <c r="C408" s="39" t="s">
        <v>273</v>
      </c>
      <c r="D408" s="177"/>
      <c r="E408" s="186"/>
      <c r="F408" s="186"/>
      <c r="G408" s="136" t="s">
        <v>86</v>
      </c>
      <c r="H408" s="40">
        <v>1596000</v>
      </c>
      <c r="I408" s="41">
        <v>1188438.46</v>
      </c>
      <c r="J408" s="42">
        <v>407561.54</v>
      </c>
      <c r="K408" s="43" t="str">
        <f>C408 &amp; D408 &amp;E408 &amp; F408 &amp; G408</f>
        <v>902100</v>
      </c>
      <c r="L408" s="44" t="s">
        <v>714</v>
      </c>
    </row>
    <row r="409" spans="1:12" s="45" customFormat="1" ht="22.5">
      <c r="A409" s="37" t="s">
        <v>560</v>
      </c>
      <c r="B409" s="38" t="s">
        <v>544</v>
      </c>
      <c r="C409" s="39" t="s">
        <v>273</v>
      </c>
      <c r="D409" s="177"/>
      <c r="E409" s="186"/>
      <c r="F409" s="186"/>
      <c r="G409" s="136" t="s">
        <v>561</v>
      </c>
      <c r="H409" s="40">
        <v>1596000</v>
      </c>
      <c r="I409" s="41">
        <v>1188438.46</v>
      </c>
      <c r="J409" s="42">
        <v>407561.54</v>
      </c>
      <c r="K409" s="43" t="str">
        <f>C409 &amp; D409 &amp;E409 &amp; F409 &amp; G409</f>
        <v>902120</v>
      </c>
      <c r="L409" s="44" t="s">
        <v>715</v>
      </c>
    </row>
    <row r="410" spans="1:12" s="45" customFormat="1" ht="22.5">
      <c r="A410" s="46" t="s">
        <v>563</v>
      </c>
      <c r="B410" s="47" t="s">
        <v>544</v>
      </c>
      <c r="C410" s="48" t="s">
        <v>273</v>
      </c>
      <c r="D410" s="196"/>
      <c r="E410" s="196"/>
      <c r="F410" s="196"/>
      <c r="G410" s="71" t="s">
        <v>564</v>
      </c>
      <c r="H410" s="49">
        <v>1185200</v>
      </c>
      <c r="I410" s="50">
        <v>867581.23</v>
      </c>
      <c r="J410" s="51">
        <f t="shared" ref="J410:J470" si="20">IF(IF(H410="",0,H410)=0,0,(IF(H410&gt;0,IF(I410&gt;H410,0,H410-I410),IF(I410&gt;H410,H410-I410,0))))</f>
        <v>317618.77</v>
      </c>
      <c r="K410" s="52" t="str">
        <f t="shared" ref="K410:K470" si="21">C410 &amp; D410 &amp;E410 &amp; F410 &amp; G410</f>
        <v>902121</v>
      </c>
      <c r="L410" s="53" t="str">
        <f t="shared" ref="L410:L470" si="22">C410 &amp; D410 &amp;E410 &amp; F410 &amp; G410</f>
        <v>902121</v>
      </c>
    </row>
    <row r="411" spans="1:12" s="45" customFormat="1" ht="33.75">
      <c r="A411" s="46" t="s">
        <v>565</v>
      </c>
      <c r="B411" s="47" t="s">
        <v>544</v>
      </c>
      <c r="C411" s="48" t="s">
        <v>273</v>
      </c>
      <c r="D411" s="196"/>
      <c r="E411" s="196"/>
      <c r="F411" s="196"/>
      <c r="G411" s="71" t="s">
        <v>566</v>
      </c>
      <c r="H411" s="49">
        <v>80800</v>
      </c>
      <c r="I411" s="50">
        <v>60591</v>
      </c>
      <c r="J411" s="51">
        <f t="shared" si="20"/>
        <v>20209</v>
      </c>
      <c r="K411" s="52" t="str">
        <f t="shared" si="21"/>
        <v>902122</v>
      </c>
      <c r="L411" s="53" t="str">
        <f t="shared" si="22"/>
        <v>902122</v>
      </c>
    </row>
    <row r="412" spans="1:12" s="45" customFormat="1" ht="33.75">
      <c r="A412" s="46" t="s">
        <v>567</v>
      </c>
      <c r="B412" s="47" t="s">
        <v>544</v>
      </c>
      <c r="C412" s="48" t="s">
        <v>273</v>
      </c>
      <c r="D412" s="196"/>
      <c r="E412" s="196"/>
      <c r="F412" s="196"/>
      <c r="G412" s="71" t="s">
        <v>568</v>
      </c>
      <c r="H412" s="49">
        <v>330000</v>
      </c>
      <c r="I412" s="50">
        <v>260266.23</v>
      </c>
      <c r="J412" s="51">
        <f t="shared" si="20"/>
        <v>69733.76999999999</v>
      </c>
      <c r="K412" s="52" t="str">
        <f t="shared" si="21"/>
        <v>902129</v>
      </c>
      <c r="L412" s="53" t="str">
        <f t="shared" si="22"/>
        <v>902129</v>
      </c>
    </row>
    <row r="413" spans="1:12" s="45" customFormat="1" ht="22.5">
      <c r="A413" s="37" t="s">
        <v>571</v>
      </c>
      <c r="B413" s="38" t="s">
        <v>544</v>
      </c>
      <c r="C413" s="39" t="s">
        <v>273</v>
      </c>
      <c r="D413" s="177"/>
      <c r="E413" s="186"/>
      <c r="F413" s="186"/>
      <c r="G413" s="136" t="s">
        <v>544</v>
      </c>
      <c r="H413" s="40">
        <v>105500</v>
      </c>
      <c r="I413" s="41">
        <v>45385</v>
      </c>
      <c r="J413" s="42">
        <v>60115</v>
      </c>
      <c r="K413" s="43" t="str">
        <f>C413 &amp; D413 &amp;E413 &amp; F413 &amp; G413</f>
        <v>902200</v>
      </c>
      <c r="L413" s="44" t="s">
        <v>716</v>
      </c>
    </row>
    <row r="414" spans="1:12" s="45" customFormat="1" ht="22.5">
      <c r="A414" s="37" t="s">
        <v>573</v>
      </c>
      <c r="B414" s="38" t="s">
        <v>544</v>
      </c>
      <c r="C414" s="39" t="s">
        <v>273</v>
      </c>
      <c r="D414" s="177"/>
      <c r="E414" s="186"/>
      <c r="F414" s="186"/>
      <c r="G414" s="136" t="s">
        <v>574</v>
      </c>
      <c r="H414" s="40">
        <v>105500</v>
      </c>
      <c r="I414" s="41">
        <v>45385</v>
      </c>
      <c r="J414" s="42">
        <v>60115</v>
      </c>
      <c r="K414" s="43" t="str">
        <f>C414 &amp; D414 &amp;E414 &amp; F414 &amp; G414</f>
        <v>902240</v>
      </c>
      <c r="L414" s="44" t="s">
        <v>717</v>
      </c>
    </row>
    <row r="415" spans="1:12" s="45" customFormat="1">
      <c r="A415" s="46" t="s">
        <v>576</v>
      </c>
      <c r="B415" s="47" t="s">
        <v>544</v>
      </c>
      <c r="C415" s="48" t="s">
        <v>273</v>
      </c>
      <c r="D415" s="196"/>
      <c r="E415" s="196"/>
      <c r="F415" s="196"/>
      <c r="G415" s="71" t="s">
        <v>577</v>
      </c>
      <c r="H415" s="49">
        <v>105500</v>
      </c>
      <c r="I415" s="50">
        <v>45385</v>
      </c>
      <c r="J415" s="51">
        <f t="shared" si="20"/>
        <v>60115</v>
      </c>
      <c r="K415" s="52" t="str">
        <f t="shared" si="21"/>
        <v>902244</v>
      </c>
      <c r="L415" s="53" t="str">
        <f t="shared" si="22"/>
        <v>902244</v>
      </c>
    </row>
    <row r="416" spans="1:12" s="45" customFormat="1">
      <c r="A416" s="37"/>
      <c r="B416" s="38" t="s">
        <v>544</v>
      </c>
      <c r="C416" s="39" t="s">
        <v>273</v>
      </c>
      <c r="D416" s="177"/>
      <c r="E416" s="186"/>
      <c r="F416" s="186"/>
      <c r="G416" s="136" t="s">
        <v>548</v>
      </c>
      <c r="H416" s="40">
        <v>188700</v>
      </c>
      <c r="I416" s="41">
        <v>168097.46</v>
      </c>
      <c r="J416" s="42">
        <v>20602.54</v>
      </c>
      <c r="K416" s="43" t="str">
        <f>C416 &amp; D416 &amp;E416 &amp; F416 &amp; G416</f>
        <v>902000</v>
      </c>
      <c r="L416" s="44" t="s">
        <v>719</v>
      </c>
    </row>
    <row r="417" spans="1:12" s="45" customFormat="1" ht="56.25">
      <c r="A417" s="37" t="s">
        <v>558</v>
      </c>
      <c r="B417" s="38" t="s">
        <v>544</v>
      </c>
      <c r="C417" s="39" t="s">
        <v>273</v>
      </c>
      <c r="D417" s="177"/>
      <c r="E417" s="186"/>
      <c r="F417" s="186"/>
      <c r="G417" s="136" t="s">
        <v>86</v>
      </c>
      <c r="H417" s="40">
        <v>174400</v>
      </c>
      <c r="I417" s="41">
        <v>153797.46</v>
      </c>
      <c r="J417" s="42">
        <v>20602.54</v>
      </c>
      <c r="K417" s="43" t="str">
        <f>C417 &amp; D417 &amp;E417 &amp; F417 &amp; G417</f>
        <v>902100</v>
      </c>
      <c r="L417" s="44" t="s">
        <v>720</v>
      </c>
    </row>
    <row r="418" spans="1:12" s="45" customFormat="1" ht="22.5">
      <c r="A418" s="37" t="s">
        <v>560</v>
      </c>
      <c r="B418" s="38" t="s">
        <v>544</v>
      </c>
      <c r="C418" s="39" t="s">
        <v>273</v>
      </c>
      <c r="D418" s="177"/>
      <c r="E418" s="186"/>
      <c r="F418" s="186"/>
      <c r="G418" s="136" t="s">
        <v>561</v>
      </c>
      <c r="H418" s="40">
        <v>174400</v>
      </c>
      <c r="I418" s="41">
        <v>153797.46</v>
      </c>
      <c r="J418" s="42">
        <v>20602.54</v>
      </c>
      <c r="K418" s="43" t="str">
        <f>C418 &amp; D418 &amp;E418 &amp; F418 &amp; G418</f>
        <v>902120</v>
      </c>
      <c r="L418" s="44" t="s">
        <v>721</v>
      </c>
    </row>
    <row r="419" spans="1:12" s="45" customFormat="1" ht="22.5">
      <c r="A419" s="46" t="s">
        <v>563</v>
      </c>
      <c r="B419" s="47" t="s">
        <v>544</v>
      </c>
      <c r="C419" s="48" t="s">
        <v>273</v>
      </c>
      <c r="D419" s="196"/>
      <c r="E419" s="196"/>
      <c r="F419" s="196"/>
      <c r="G419" s="71" t="s">
        <v>564</v>
      </c>
      <c r="H419" s="49">
        <v>130630</v>
      </c>
      <c r="I419" s="50">
        <v>117681.35</v>
      </c>
      <c r="J419" s="51">
        <f t="shared" si="20"/>
        <v>12948.649999999994</v>
      </c>
      <c r="K419" s="52" t="str">
        <f t="shared" si="21"/>
        <v>902121</v>
      </c>
      <c r="L419" s="53" t="str">
        <f t="shared" si="22"/>
        <v>902121</v>
      </c>
    </row>
    <row r="420" spans="1:12" s="45" customFormat="1" ht="33.75">
      <c r="A420" s="46" t="s">
        <v>567</v>
      </c>
      <c r="B420" s="47" t="s">
        <v>544</v>
      </c>
      <c r="C420" s="48" t="s">
        <v>273</v>
      </c>
      <c r="D420" s="196"/>
      <c r="E420" s="196"/>
      <c r="F420" s="196"/>
      <c r="G420" s="71" t="s">
        <v>568</v>
      </c>
      <c r="H420" s="49">
        <v>43770</v>
      </c>
      <c r="I420" s="50">
        <v>36116.11</v>
      </c>
      <c r="J420" s="51">
        <f t="shared" si="20"/>
        <v>7653.8899999999994</v>
      </c>
      <c r="K420" s="52" t="str">
        <f t="shared" si="21"/>
        <v>902129</v>
      </c>
      <c r="L420" s="53" t="str">
        <f t="shared" si="22"/>
        <v>902129</v>
      </c>
    </row>
    <row r="421" spans="1:12" s="45" customFormat="1" ht="22.5">
      <c r="A421" s="37" t="s">
        <v>571</v>
      </c>
      <c r="B421" s="38" t="s">
        <v>544</v>
      </c>
      <c r="C421" s="39" t="s">
        <v>273</v>
      </c>
      <c r="D421" s="177"/>
      <c r="E421" s="186"/>
      <c r="F421" s="186"/>
      <c r="G421" s="136" t="s">
        <v>544</v>
      </c>
      <c r="H421" s="40">
        <v>14300</v>
      </c>
      <c r="I421" s="41">
        <v>14300</v>
      </c>
      <c r="J421" s="42">
        <v>0</v>
      </c>
      <c r="K421" s="43" t="str">
        <f>C421 &amp; D421 &amp;E421 &amp; F421 &amp; G421</f>
        <v>902200</v>
      </c>
      <c r="L421" s="44" t="s">
        <v>722</v>
      </c>
    </row>
    <row r="422" spans="1:12" s="45" customFormat="1" ht="22.5">
      <c r="A422" s="37" t="s">
        <v>573</v>
      </c>
      <c r="B422" s="38" t="s">
        <v>544</v>
      </c>
      <c r="C422" s="39" t="s">
        <v>273</v>
      </c>
      <c r="D422" s="177"/>
      <c r="E422" s="186"/>
      <c r="F422" s="186"/>
      <c r="G422" s="136" t="s">
        <v>574</v>
      </c>
      <c r="H422" s="40">
        <v>14300</v>
      </c>
      <c r="I422" s="41">
        <v>14300</v>
      </c>
      <c r="J422" s="42">
        <v>0</v>
      </c>
      <c r="K422" s="43" t="str">
        <f>C422 &amp; D422 &amp;E422 &amp; F422 &amp; G422</f>
        <v>902240</v>
      </c>
      <c r="L422" s="44" t="s">
        <v>723</v>
      </c>
    </row>
    <row r="423" spans="1:12" s="45" customFormat="1">
      <c r="A423" s="46" t="s">
        <v>576</v>
      </c>
      <c r="B423" s="47" t="s">
        <v>544</v>
      </c>
      <c r="C423" s="48" t="s">
        <v>273</v>
      </c>
      <c r="D423" s="196"/>
      <c r="E423" s="196"/>
      <c r="F423" s="196"/>
      <c r="G423" s="71" t="s">
        <v>577</v>
      </c>
      <c r="H423" s="49">
        <v>14300</v>
      </c>
      <c r="I423" s="50">
        <v>14300</v>
      </c>
      <c r="J423" s="51">
        <f t="shared" si="20"/>
        <v>0</v>
      </c>
      <c r="K423" s="52" t="str">
        <f t="shared" si="21"/>
        <v>902244</v>
      </c>
      <c r="L423" s="53" t="str">
        <f t="shared" si="22"/>
        <v>902244</v>
      </c>
    </row>
    <row r="424" spans="1:12" s="45" customFormat="1">
      <c r="A424" s="37"/>
      <c r="B424" s="38" t="s">
        <v>544</v>
      </c>
      <c r="C424" s="39" t="s">
        <v>273</v>
      </c>
      <c r="D424" s="177"/>
      <c r="E424" s="186"/>
      <c r="F424" s="186"/>
      <c r="G424" s="136" t="s">
        <v>548</v>
      </c>
      <c r="H424" s="40">
        <v>135000</v>
      </c>
      <c r="I424" s="41">
        <v>135000</v>
      </c>
      <c r="J424" s="42">
        <v>0</v>
      </c>
      <c r="K424" s="43" t="str">
        <f>C424 &amp; D424 &amp;E424 &amp; F424 &amp; G424</f>
        <v>902000</v>
      </c>
      <c r="L424" s="44" t="s">
        <v>725</v>
      </c>
    </row>
    <row r="425" spans="1:12" s="45" customFormat="1">
      <c r="A425" s="37" t="s">
        <v>610</v>
      </c>
      <c r="B425" s="38" t="s">
        <v>544</v>
      </c>
      <c r="C425" s="39" t="s">
        <v>273</v>
      </c>
      <c r="D425" s="177"/>
      <c r="E425" s="186"/>
      <c r="F425" s="186"/>
      <c r="G425" s="136" t="s">
        <v>611</v>
      </c>
      <c r="H425" s="40">
        <v>135000</v>
      </c>
      <c r="I425" s="41">
        <v>135000</v>
      </c>
      <c r="J425" s="42">
        <v>0</v>
      </c>
      <c r="K425" s="43" t="str">
        <f>C425 &amp; D425 &amp;E425 &amp; F425 &amp; G425</f>
        <v>902800</v>
      </c>
      <c r="L425" s="44" t="s">
        <v>726</v>
      </c>
    </row>
    <row r="426" spans="1:12" s="45" customFormat="1">
      <c r="A426" s="37" t="s">
        <v>613</v>
      </c>
      <c r="B426" s="38" t="s">
        <v>544</v>
      </c>
      <c r="C426" s="39" t="s">
        <v>273</v>
      </c>
      <c r="D426" s="177"/>
      <c r="E426" s="186"/>
      <c r="F426" s="186"/>
      <c r="G426" s="136" t="s">
        <v>614</v>
      </c>
      <c r="H426" s="40">
        <v>135000</v>
      </c>
      <c r="I426" s="41">
        <v>135000</v>
      </c>
      <c r="J426" s="42">
        <v>0</v>
      </c>
      <c r="K426" s="43" t="str">
        <f>C426 &amp; D426 &amp;E426 &amp; F426 &amp; G426</f>
        <v>902850</v>
      </c>
      <c r="L426" s="44" t="s">
        <v>727</v>
      </c>
    </row>
    <row r="427" spans="1:12" s="45" customFormat="1">
      <c r="A427" s="46" t="s">
        <v>620</v>
      </c>
      <c r="B427" s="47" t="s">
        <v>544</v>
      </c>
      <c r="C427" s="48" t="s">
        <v>273</v>
      </c>
      <c r="D427" s="196"/>
      <c r="E427" s="196"/>
      <c r="F427" s="196"/>
      <c r="G427" s="71" t="s">
        <v>621</v>
      </c>
      <c r="H427" s="49">
        <v>135000</v>
      </c>
      <c r="I427" s="50">
        <v>135000</v>
      </c>
      <c r="J427" s="51">
        <f t="shared" si="20"/>
        <v>0</v>
      </c>
      <c r="K427" s="52" t="str">
        <f t="shared" si="21"/>
        <v>902853</v>
      </c>
      <c r="L427" s="53" t="str">
        <f t="shared" si="22"/>
        <v>902853</v>
      </c>
    </row>
    <row r="428" spans="1:12" s="45" customFormat="1">
      <c r="A428" s="37"/>
      <c r="B428" s="38" t="s">
        <v>544</v>
      </c>
      <c r="C428" s="39" t="s">
        <v>273</v>
      </c>
      <c r="D428" s="177"/>
      <c r="E428" s="186"/>
      <c r="F428" s="186"/>
      <c r="G428" s="136" t="s">
        <v>548</v>
      </c>
      <c r="H428" s="40">
        <v>30000</v>
      </c>
      <c r="I428" s="41">
        <v>0</v>
      </c>
      <c r="J428" s="42">
        <v>30000</v>
      </c>
      <c r="K428" s="43" t="str">
        <f>C428 &amp; D428 &amp;E428 &amp; F428 &amp; G428</f>
        <v>902000</v>
      </c>
      <c r="L428" s="44" t="s">
        <v>729</v>
      </c>
    </row>
    <row r="429" spans="1:12" s="45" customFormat="1" ht="56.25">
      <c r="A429" s="37" t="s">
        <v>558</v>
      </c>
      <c r="B429" s="38" t="s">
        <v>544</v>
      </c>
      <c r="C429" s="39" t="s">
        <v>273</v>
      </c>
      <c r="D429" s="177"/>
      <c r="E429" s="186"/>
      <c r="F429" s="186"/>
      <c r="G429" s="136" t="s">
        <v>86</v>
      </c>
      <c r="H429" s="40">
        <v>30000</v>
      </c>
      <c r="I429" s="41">
        <v>0</v>
      </c>
      <c r="J429" s="42">
        <v>30000</v>
      </c>
      <c r="K429" s="43" t="str">
        <f>C429 &amp; D429 &amp;E429 &amp; F429 &amp; G429</f>
        <v>902100</v>
      </c>
      <c r="L429" s="44" t="s">
        <v>730</v>
      </c>
    </row>
    <row r="430" spans="1:12" s="45" customFormat="1" ht="22.5">
      <c r="A430" s="37" t="s">
        <v>560</v>
      </c>
      <c r="B430" s="38" t="s">
        <v>544</v>
      </c>
      <c r="C430" s="39" t="s">
        <v>273</v>
      </c>
      <c r="D430" s="177"/>
      <c r="E430" s="186"/>
      <c r="F430" s="186"/>
      <c r="G430" s="136" t="s">
        <v>561</v>
      </c>
      <c r="H430" s="40">
        <v>30000</v>
      </c>
      <c r="I430" s="41">
        <v>0</v>
      </c>
      <c r="J430" s="42">
        <v>30000</v>
      </c>
      <c r="K430" s="43" t="str">
        <f>C430 &amp; D430 &amp;E430 &amp; F430 &amp; G430</f>
        <v>902120</v>
      </c>
      <c r="L430" s="44" t="s">
        <v>731</v>
      </c>
    </row>
    <row r="431" spans="1:12" s="45" customFormat="1" ht="22.5">
      <c r="A431" s="46" t="s">
        <v>563</v>
      </c>
      <c r="B431" s="47" t="s">
        <v>544</v>
      </c>
      <c r="C431" s="48" t="s">
        <v>273</v>
      </c>
      <c r="D431" s="196"/>
      <c r="E431" s="196"/>
      <c r="F431" s="196"/>
      <c r="G431" s="71" t="s">
        <v>564</v>
      </c>
      <c r="H431" s="49">
        <v>23000</v>
      </c>
      <c r="I431" s="50">
        <v>0</v>
      </c>
      <c r="J431" s="51">
        <f t="shared" si="20"/>
        <v>23000</v>
      </c>
      <c r="K431" s="52" t="str">
        <f t="shared" si="21"/>
        <v>902121</v>
      </c>
      <c r="L431" s="53" t="str">
        <f t="shared" si="22"/>
        <v>902121</v>
      </c>
    </row>
    <row r="432" spans="1:12" s="45" customFormat="1" ht="33.75">
      <c r="A432" s="46" t="s">
        <v>567</v>
      </c>
      <c r="B432" s="47" t="s">
        <v>544</v>
      </c>
      <c r="C432" s="48" t="s">
        <v>273</v>
      </c>
      <c r="D432" s="196"/>
      <c r="E432" s="196"/>
      <c r="F432" s="196"/>
      <c r="G432" s="71" t="s">
        <v>568</v>
      </c>
      <c r="H432" s="49">
        <v>7000</v>
      </c>
      <c r="I432" s="50">
        <v>0</v>
      </c>
      <c r="J432" s="51">
        <f t="shared" si="20"/>
        <v>7000</v>
      </c>
      <c r="K432" s="52" t="str">
        <f t="shared" si="21"/>
        <v>902129</v>
      </c>
      <c r="L432" s="53" t="str">
        <f t="shared" si="22"/>
        <v>902129</v>
      </c>
    </row>
    <row r="433" spans="1:12" s="45" customFormat="1">
      <c r="A433" s="37"/>
      <c r="B433" s="38" t="s">
        <v>544</v>
      </c>
      <c r="C433" s="39" t="s">
        <v>273</v>
      </c>
      <c r="D433" s="177"/>
      <c r="E433" s="186"/>
      <c r="F433" s="186"/>
      <c r="G433" s="136" t="s">
        <v>548</v>
      </c>
      <c r="H433" s="40">
        <v>25000</v>
      </c>
      <c r="I433" s="41">
        <v>0</v>
      </c>
      <c r="J433" s="42">
        <v>25000</v>
      </c>
      <c r="K433" s="43" t="str">
        <f>C433 &amp; D433 &amp;E433 &amp; F433 &amp; G433</f>
        <v>902000</v>
      </c>
      <c r="L433" s="44" t="s">
        <v>733</v>
      </c>
    </row>
    <row r="434" spans="1:12" s="45" customFormat="1">
      <c r="A434" s="37" t="s">
        <v>610</v>
      </c>
      <c r="B434" s="38" t="s">
        <v>544</v>
      </c>
      <c r="C434" s="39" t="s">
        <v>273</v>
      </c>
      <c r="D434" s="177"/>
      <c r="E434" s="186"/>
      <c r="F434" s="186"/>
      <c r="G434" s="136" t="s">
        <v>611</v>
      </c>
      <c r="H434" s="40">
        <v>25000</v>
      </c>
      <c r="I434" s="41">
        <v>0</v>
      </c>
      <c r="J434" s="42">
        <v>25000</v>
      </c>
      <c r="K434" s="43" t="str">
        <f>C434 &amp; D434 &amp;E434 &amp; F434 &amp; G434</f>
        <v>902800</v>
      </c>
      <c r="L434" s="44" t="s">
        <v>734</v>
      </c>
    </row>
    <row r="435" spans="1:12" s="45" customFormat="1">
      <c r="A435" s="37" t="s">
        <v>735</v>
      </c>
      <c r="B435" s="38" t="s">
        <v>544</v>
      </c>
      <c r="C435" s="39" t="s">
        <v>273</v>
      </c>
      <c r="D435" s="177"/>
      <c r="E435" s="186"/>
      <c r="F435" s="186"/>
      <c r="G435" s="136" t="s">
        <v>736</v>
      </c>
      <c r="H435" s="40">
        <v>25000</v>
      </c>
      <c r="I435" s="41">
        <v>0</v>
      </c>
      <c r="J435" s="42">
        <v>25000</v>
      </c>
      <c r="K435" s="43" t="str">
        <f>C435 &amp; D435 &amp;E435 &amp; F435 &amp; G435</f>
        <v>902830</v>
      </c>
      <c r="L435" s="44" t="s">
        <v>737</v>
      </c>
    </row>
    <row r="436" spans="1:12" s="45" customFormat="1" ht="22.5">
      <c r="A436" s="46" t="s">
        <v>738</v>
      </c>
      <c r="B436" s="47" t="s">
        <v>544</v>
      </c>
      <c r="C436" s="48" t="s">
        <v>273</v>
      </c>
      <c r="D436" s="196"/>
      <c r="E436" s="196"/>
      <c r="F436" s="196"/>
      <c r="G436" s="71" t="s">
        <v>259</v>
      </c>
      <c r="H436" s="49">
        <v>25000</v>
      </c>
      <c r="I436" s="50">
        <v>0</v>
      </c>
      <c r="J436" s="51">
        <f t="shared" si="20"/>
        <v>25000</v>
      </c>
      <c r="K436" s="52" t="str">
        <f t="shared" si="21"/>
        <v>902831</v>
      </c>
      <c r="L436" s="53" t="str">
        <f t="shared" si="22"/>
        <v>902831</v>
      </c>
    </row>
    <row r="437" spans="1:12" s="45" customFormat="1">
      <c r="A437" s="37"/>
      <c r="B437" s="38" t="s">
        <v>544</v>
      </c>
      <c r="C437" s="39" t="s">
        <v>273</v>
      </c>
      <c r="D437" s="177"/>
      <c r="E437" s="186"/>
      <c r="F437" s="186"/>
      <c r="G437" s="136" t="s">
        <v>548</v>
      </c>
      <c r="H437" s="40">
        <v>100000</v>
      </c>
      <c r="I437" s="41">
        <v>73800</v>
      </c>
      <c r="J437" s="42">
        <v>26200</v>
      </c>
      <c r="K437" s="43" t="str">
        <f>C437 &amp; D437 &amp;E437 &amp; F437 &amp; G437</f>
        <v>902000</v>
      </c>
      <c r="L437" s="44" t="s">
        <v>740</v>
      </c>
    </row>
    <row r="438" spans="1:12" s="45" customFormat="1" ht="22.5">
      <c r="A438" s="37" t="s">
        <v>571</v>
      </c>
      <c r="B438" s="38" t="s">
        <v>544</v>
      </c>
      <c r="C438" s="39" t="s">
        <v>273</v>
      </c>
      <c r="D438" s="177"/>
      <c r="E438" s="186"/>
      <c r="F438" s="186"/>
      <c r="G438" s="136" t="s">
        <v>544</v>
      </c>
      <c r="H438" s="40">
        <v>100000</v>
      </c>
      <c r="I438" s="41">
        <v>73800</v>
      </c>
      <c r="J438" s="42">
        <v>26200</v>
      </c>
      <c r="K438" s="43" t="str">
        <f>C438 &amp; D438 &amp;E438 &amp; F438 &amp; G438</f>
        <v>902200</v>
      </c>
      <c r="L438" s="44" t="s">
        <v>741</v>
      </c>
    </row>
    <row r="439" spans="1:12" s="45" customFormat="1" ht="22.5">
      <c r="A439" s="37" t="s">
        <v>573</v>
      </c>
      <c r="B439" s="38" t="s">
        <v>544</v>
      </c>
      <c r="C439" s="39" t="s">
        <v>273</v>
      </c>
      <c r="D439" s="177"/>
      <c r="E439" s="186"/>
      <c r="F439" s="186"/>
      <c r="G439" s="136" t="s">
        <v>574</v>
      </c>
      <c r="H439" s="40">
        <v>100000</v>
      </c>
      <c r="I439" s="41">
        <v>73800</v>
      </c>
      <c r="J439" s="42">
        <v>26200</v>
      </c>
      <c r="K439" s="43" t="str">
        <f>C439 &amp; D439 &amp;E439 &amp; F439 &amp; G439</f>
        <v>902240</v>
      </c>
      <c r="L439" s="44" t="s">
        <v>742</v>
      </c>
    </row>
    <row r="440" spans="1:12" s="45" customFormat="1">
      <c r="A440" s="46" t="s">
        <v>576</v>
      </c>
      <c r="B440" s="47" t="s">
        <v>544</v>
      </c>
      <c r="C440" s="48" t="s">
        <v>273</v>
      </c>
      <c r="D440" s="196"/>
      <c r="E440" s="196"/>
      <c r="F440" s="196"/>
      <c r="G440" s="71" t="s">
        <v>577</v>
      </c>
      <c r="H440" s="49">
        <v>100000</v>
      </c>
      <c r="I440" s="50">
        <v>73800</v>
      </c>
      <c r="J440" s="51">
        <f t="shared" si="20"/>
        <v>26200</v>
      </c>
      <c r="K440" s="52" t="str">
        <f t="shared" si="21"/>
        <v>902244</v>
      </c>
      <c r="L440" s="53" t="str">
        <f t="shared" si="22"/>
        <v>902244</v>
      </c>
    </row>
    <row r="441" spans="1:12" s="45" customFormat="1" ht="22.5">
      <c r="A441" s="37" t="s">
        <v>743</v>
      </c>
      <c r="B441" s="38" t="s">
        <v>544</v>
      </c>
      <c r="C441" s="39" t="s">
        <v>273</v>
      </c>
      <c r="D441" s="177"/>
      <c r="E441" s="186"/>
      <c r="F441" s="186"/>
      <c r="G441" s="136" t="s">
        <v>548</v>
      </c>
      <c r="H441" s="40">
        <v>2494000</v>
      </c>
      <c r="I441" s="41">
        <v>1873873.69</v>
      </c>
      <c r="J441" s="42">
        <v>620126.31000000006</v>
      </c>
      <c r="K441" s="43" t="str">
        <f>C441 &amp; D441 &amp;E441 &amp; F441 &amp; G441</f>
        <v>902000</v>
      </c>
      <c r="L441" s="44" t="s">
        <v>745</v>
      </c>
    </row>
    <row r="442" spans="1:12" s="45" customFormat="1" ht="33.75">
      <c r="A442" s="37" t="s">
        <v>746</v>
      </c>
      <c r="B442" s="38" t="s">
        <v>544</v>
      </c>
      <c r="C442" s="39" t="s">
        <v>273</v>
      </c>
      <c r="D442" s="177"/>
      <c r="E442" s="186"/>
      <c r="F442" s="186"/>
      <c r="G442" s="136" t="s">
        <v>548</v>
      </c>
      <c r="H442" s="40">
        <v>2374000</v>
      </c>
      <c r="I442" s="41">
        <v>1823873.69</v>
      </c>
      <c r="J442" s="42">
        <v>550126.31000000006</v>
      </c>
      <c r="K442" s="43" t="str">
        <f>C442 &amp; D442 &amp;E442 &amp; F442 &amp; G442</f>
        <v>902000</v>
      </c>
      <c r="L442" s="44" t="s">
        <v>748</v>
      </c>
    </row>
    <row r="443" spans="1:12" s="45" customFormat="1">
      <c r="A443" s="37"/>
      <c r="B443" s="38" t="s">
        <v>544</v>
      </c>
      <c r="C443" s="39" t="s">
        <v>273</v>
      </c>
      <c r="D443" s="177"/>
      <c r="E443" s="186"/>
      <c r="F443" s="186"/>
      <c r="G443" s="136" t="s">
        <v>548</v>
      </c>
      <c r="H443" s="40">
        <v>30000</v>
      </c>
      <c r="I443" s="41">
        <v>0</v>
      </c>
      <c r="J443" s="42">
        <v>30000</v>
      </c>
      <c r="K443" s="43" t="str">
        <f>C443 &amp; D443 &amp;E443 &amp; F443 &amp; G443</f>
        <v>902000</v>
      </c>
      <c r="L443" s="44" t="s">
        <v>750</v>
      </c>
    </row>
    <row r="444" spans="1:12" s="45" customFormat="1" ht="22.5">
      <c r="A444" s="37" t="s">
        <v>571</v>
      </c>
      <c r="B444" s="38" t="s">
        <v>544</v>
      </c>
      <c r="C444" s="39" t="s">
        <v>273</v>
      </c>
      <c r="D444" s="177"/>
      <c r="E444" s="186"/>
      <c r="F444" s="186"/>
      <c r="G444" s="136" t="s">
        <v>544</v>
      </c>
      <c r="H444" s="40">
        <v>30000</v>
      </c>
      <c r="I444" s="41">
        <v>0</v>
      </c>
      <c r="J444" s="42">
        <v>30000</v>
      </c>
      <c r="K444" s="43" t="str">
        <f>C444 &amp; D444 &amp;E444 &amp; F444 &amp; G444</f>
        <v>902200</v>
      </c>
      <c r="L444" s="44" t="s">
        <v>751</v>
      </c>
    </row>
    <row r="445" spans="1:12" s="45" customFormat="1" ht="22.5">
      <c r="A445" s="37" t="s">
        <v>573</v>
      </c>
      <c r="B445" s="38" t="s">
        <v>544</v>
      </c>
      <c r="C445" s="39" t="s">
        <v>273</v>
      </c>
      <c r="D445" s="177"/>
      <c r="E445" s="186"/>
      <c r="F445" s="186"/>
      <c r="G445" s="136" t="s">
        <v>574</v>
      </c>
      <c r="H445" s="40">
        <v>30000</v>
      </c>
      <c r="I445" s="41">
        <v>0</v>
      </c>
      <c r="J445" s="42">
        <v>30000</v>
      </c>
      <c r="K445" s="43" t="str">
        <f>C445 &amp; D445 &amp;E445 &amp; F445 &amp; G445</f>
        <v>902240</v>
      </c>
      <c r="L445" s="44" t="s">
        <v>752</v>
      </c>
    </row>
    <row r="446" spans="1:12" s="45" customFormat="1">
      <c r="A446" s="46" t="s">
        <v>576</v>
      </c>
      <c r="B446" s="47" t="s">
        <v>544</v>
      </c>
      <c r="C446" s="48" t="s">
        <v>273</v>
      </c>
      <c r="D446" s="196"/>
      <c r="E446" s="196"/>
      <c r="F446" s="196"/>
      <c r="G446" s="71" t="s">
        <v>577</v>
      </c>
      <c r="H446" s="49">
        <v>30000</v>
      </c>
      <c r="I446" s="50">
        <v>0</v>
      </c>
      <c r="J446" s="51">
        <f t="shared" si="20"/>
        <v>30000</v>
      </c>
      <c r="K446" s="52" t="str">
        <f t="shared" si="21"/>
        <v>902244</v>
      </c>
      <c r="L446" s="53" t="str">
        <f t="shared" si="22"/>
        <v>902244</v>
      </c>
    </row>
    <row r="447" spans="1:12" s="45" customFormat="1">
      <c r="A447" s="37"/>
      <c r="B447" s="38" t="s">
        <v>544</v>
      </c>
      <c r="C447" s="39" t="s">
        <v>273</v>
      </c>
      <c r="D447" s="177"/>
      <c r="E447" s="186"/>
      <c r="F447" s="186"/>
      <c r="G447" s="136" t="s">
        <v>548</v>
      </c>
      <c r="H447" s="40">
        <v>2034000</v>
      </c>
      <c r="I447" s="41">
        <v>1648873.69</v>
      </c>
      <c r="J447" s="42">
        <v>385126.31</v>
      </c>
      <c r="K447" s="43" t="str">
        <f>C447 &amp; D447 &amp;E447 &amp; F447 &amp; G447</f>
        <v>902000</v>
      </c>
      <c r="L447" s="44" t="s">
        <v>754</v>
      </c>
    </row>
    <row r="448" spans="1:12" s="45" customFormat="1" ht="56.25">
      <c r="A448" s="37" t="s">
        <v>558</v>
      </c>
      <c r="B448" s="38" t="s">
        <v>544</v>
      </c>
      <c r="C448" s="39" t="s">
        <v>273</v>
      </c>
      <c r="D448" s="177"/>
      <c r="E448" s="186"/>
      <c r="F448" s="186"/>
      <c r="G448" s="136" t="s">
        <v>86</v>
      </c>
      <c r="H448" s="40">
        <v>2034000</v>
      </c>
      <c r="I448" s="41">
        <v>1648873.69</v>
      </c>
      <c r="J448" s="42">
        <v>385126.31</v>
      </c>
      <c r="K448" s="43" t="str">
        <f>C448 &amp; D448 &amp;E448 &amp; F448 &amp; G448</f>
        <v>902100</v>
      </c>
      <c r="L448" s="44" t="s">
        <v>755</v>
      </c>
    </row>
    <row r="449" spans="1:12" s="45" customFormat="1" ht="22.5">
      <c r="A449" s="37" t="s">
        <v>560</v>
      </c>
      <c r="B449" s="38" t="s">
        <v>544</v>
      </c>
      <c r="C449" s="39" t="s">
        <v>273</v>
      </c>
      <c r="D449" s="177"/>
      <c r="E449" s="186"/>
      <c r="F449" s="186"/>
      <c r="G449" s="136" t="s">
        <v>561</v>
      </c>
      <c r="H449" s="40">
        <v>2034000</v>
      </c>
      <c r="I449" s="41">
        <v>1648873.69</v>
      </c>
      <c r="J449" s="42">
        <v>385126.31</v>
      </c>
      <c r="K449" s="43" t="str">
        <f>C449 &amp; D449 &amp;E449 &amp; F449 &amp; G449</f>
        <v>902120</v>
      </c>
      <c r="L449" s="44" t="s">
        <v>756</v>
      </c>
    </row>
    <row r="450" spans="1:12" s="45" customFormat="1" ht="22.5">
      <c r="A450" s="46" t="s">
        <v>563</v>
      </c>
      <c r="B450" s="47" t="s">
        <v>544</v>
      </c>
      <c r="C450" s="48" t="s">
        <v>273</v>
      </c>
      <c r="D450" s="196"/>
      <c r="E450" s="196"/>
      <c r="F450" s="196"/>
      <c r="G450" s="71" t="s">
        <v>564</v>
      </c>
      <c r="H450" s="49">
        <v>1627150</v>
      </c>
      <c r="I450" s="50">
        <v>1281173.26</v>
      </c>
      <c r="J450" s="51">
        <f t="shared" si="20"/>
        <v>345976.74</v>
      </c>
      <c r="K450" s="52" t="str">
        <f t="shared" si="21"/>
        <v>902121</v>
      </c>
      <c r="L450" s="53" t="str">
        <f t="shared" si="22"/>
        <v>902121</v>
      </c>
    </row>
    <row r="451" spans="1:12" s="45" customFormat="1" ht="33.75">
      <c r="A451" s="46" t="s">
        <v>567</v>
      </c>
      <c r="B451" s="47" t="s">
        <v>544</v>
      </c>
      <c r="C451" s="48" t="s">
        <v>273</v>
      </c>
      <c r="D451" s="196"/>
      <c r="E451" s="196"/>
      <c r="F451" s="196"/>
      <c r="G451" s="71" t="s">
        <v>568</v>
      </c>
      <c r="H451" s="49">
        <v>406850</v>
      </c>
      <c r="I451" s="50">
        <v>367700.43</v>
      </c>
      <c r="J451" s="51">
        <f t="shared" si="20"/>
        <v>39149.570000000007</v>
      </c>
      <c r="K451" s="52" t="str">
        <f t="shared" si="21"/>
        <v>902129</v>
      </c>
      <c r="L451" s="53" t="str">
        <f t="shared" si="22"/>
        <v>902129</v>
      </c>
    </row>
    <row r="452" spans="1:12" s="45" customFormat="1">
      <c r="A452" s="37"/>
      <c r="B452" s="38" t="s">
        <v>544</v>
      </c>
      <c r="C452" s="39" t="s">
        <v>273</v>
      </c>
      <c r="D452" s="177"/>
      <c r="E452" s="186"/>
      <c r="F452" s="186"/>
      <c r="G452" s="136" t="s">
        <v>548</v>
      </c>
      <c r="H452" s="40">
        <v>310000</v>
      </c>
      <c r="I452" s="41">
        <v>175000</v>
      </c>
      <c r="J452" s="42">
        <v>135000</v>
      </c>
      <c r="K452" s="43" t="str">
        <f>C452 &amp; D452 &amp;E452 &amp; F452 &amp; G452</f>
        <v>902000</v>
      </c>
      <c r="L452" s="44" t="s">
        <v>758</v>
      </c>
    </row>
    <row r="453" spans="1:12" s="45" customFormat="1" ht="22.5">
      <c r="A453" s="37" t="s">
        <v>571</v>
      </c>
      <c r="B453" s="38" t="s">
        <v>544</v>
      </c>
      <c r="C453" s="39" t="s">
        <v>273</v>
      </c>
      <c r="D453" s="177"/>
      <c r="E453" s="186"/>
      <c r="F453" s="186"/>
      <c r="G453" s="136" t="s">
        <v>544</v>
      </c>
      <c r="H453" s="40">
        <v>310000</v>
      </c>
      <c r="I453" s="41">
        <v>175000</v>
      </c>
      <c r="J453" s="42">
        <v>135000</v>
      </c>
      <c r="K453" s="43" t="str">
        <f>C453 &amp; D453 &amp;E453 &amp; F453 &amp; G453</f>
        <v>902200</v>
      </c>
      <c r="L453" s="44" t="s">
        <v>759</v>
      </c>
    </row>
    <row r="454" spans="1:12" s="45" customFormat="1" ht="22.5">
      <c r="A454" s="37" t="s">
        <v>573</v>
      </c>
      <c r="B454" s="38" t="s">
        <v>544</v>
      </c>
      <c r="C454" s="39" t="s">
        <v>273</v>
      </c>
      <c r="D454" s="177"/>
      <c r="E454" s="186"/>
      <c r="F454" s="186"/>
      <c r="G454" s="136" t="s">
        <v>574</v>
      </c>
      <c r="H454" s="40">
        <v>310000</v>
      </c>
      <c r="I454" s="41">
        <v>175000</v>
      </c>
      <c r="J454" s="42">
        <v>135000</v>
      </c>
      <c r="K454" s="43" t="str">
        <f>C454 &amp; D454 &amp;E454 &amp; F454 &amp; G454</f>
        <v>902240</v>
      </c>
      <c r="L454" s="44" t="s">
        <v>760</v>
      </c>
    </row>
    <row r="455" spans="1:12" s="45" customFormat="1">
      <c r="A455" s="46" t="s">
        <v>576</v>
      </c>
      <c r="B455" s="47" t="s">
        <v>544</v>
      </c>
      <c r="C455" s="48" t="s">
        <v>273</v>
      </c>
      <c r="D455" s="196"/>
      <c r="E455" s="196"/>
      <c r="F455" s="196"/>
      <c r="G455" s="71" t="s">
        <v>577</v>
      </c>
      <c r="H455" s="49">
        <v>310000</v>
      </c>
      <c r="I455" s="50">
        <v>175000</v>
      </c>
      <c r="J455" s="51">
        <f t="shared" si="20"/>
        <v>135000</v>
      </c>
      <c r="K455" s="52" t="str">
        <f t="shared" si="21"/>
        <v>902244</v>
      </c>
      <c r="L455" s="53" t="str">
        <f t="shared" si="22"/>
        <v>902244</v>
      </c>
    </row>
    <row r="456" spans="1:12" s="45" customFormat="1">
      <c r="A456" s="37" t="s">
        <v>761</v>
      </c>
      <c r="B456" s="38" t="s">
        <v>544</v>
      </c>
      <c r="C456" s="39" t="s">
        <v>273</v>
      </c>
      <c r="D456" s="177"/>
      <c r="E456" s="186"/>
      <c r="F456" s="186"/>
      <c r="G456" s="136" t="s">
        <v>548</v>
      </c>
      <c r="H456" s="40">
        <v>120000</v>
      </c>
      <c r="I456" s="41">
        <v>50000</v>
      </c>
      <c r="J456" s="42">
        <v>70000</v>
      </c>
      <c r="K456" s="43" t="str">
        <f>C456 &amp; D456 &amp;E456 &amp; F456 &amp; G456</f>
        <v>902000</v>
      </c>
      <c r="L456" s="44" t="s">
        <v>763</v>
      </c>
    </row>
    <row r="457" spans="1:12" s="45" customFormat="1">
      <c r="A457" s="37"/>
      <c r="B457" s="38" t="s">
        <v>544</v>
      </c>
      <c r="C457" s="39" t="s">
        <v>273</v>
      </c>
      <c r="D457" s="177"/>
      <c r="E457" s="186"/>
      <c r="F457" s="186"/>
      <c r="G457" s="136" t="s">
        <v>548</v>
      </c>
      <c r="H457" s="40">
        <v>120000</v>
      </c>
      <c r="I457" s="41">
        <v>50000</v>
      </c>
      <c r="J457" s="42">
        <v>70000</v>
      </c>
      <c r="K457" s="43" t="str">
        <f>C457 &amp; D457 &amp;E457 &amp; F457 &amp; G457</f>
        <v>902000</v>
      </c>
      <c r="L457" s="44" t="s">
        <v>765</v>
      </c>
    </row>
    <row r="458" spans="1:12" s="45" customFormat="1" ht="22.5">
      <c r="A458" s="37" t="s">
        <v>571</v>
      </c>
      <c r="B458" s="38" t="s">
        <v>544</v>
      </c>
      <c r="C458" s="39" t="s">
        <v>273</v>
      </c>
      <c r="D458" s="177"/>
      <c r="E458" s="186"/>
      <c r="F458" s="186"/>
      <c r="G458" s="136" t="s">
        <v>544</v>
      </c>
      <c r="H458" s="40">
        <v>120000</v>
      </c>
      <c r="I458" s="41">
        <v>50000</v>
      </c>
      <c r="J458" s="42">
        <v>70000</v>
      </c>
      <c r="K458" s="43" t="str">
        <f>C458 &amp; D458 &amp;E458 &amp; F458 &amp; G458</f>
        <v>902200</v>
      </c>
      <c r="L458" s="44" t="s">
        <v>766</v>
      </c>
    </row>
    <row r="459" spans="1:12" s="45" customFormat="1" ht="22.5">
      <c r="A459" s="37" t="s">
        <v>573</v>
      </c>
      <c r="B459" s="38" t="s">
        <v>544</v>
      </c>
      <c r="C459" s="39" t="s">
        <v>273</v>
      </c>
      <c r="D459" s="177"/>
      <c r="E459" s="186"/>
      <c r="F459" s="186"/>
      <c r="G459" s="136" t="s">
        <v>574</v>
      </c>
      <c r="H459" s="40">
        <v>120000</v>
      </c>
      <c r="I459" s="41">
        <v>50000</v>
      </c>
      <c r="J459" s="42">
        <v>70000</v>
      </c>
      <c r="K459" s="43" t="str">
        <f>C459 &amp; D459 &amp;E459 &amp; F459 &amp; G459</f>
        <v>902240</v>
      </c>
      <c r="L459" s="44" t="s">
        <v>767</v>
      </c>
    </row>
    <row r="460" spans="1:12" s="45" customFormat="1">
      <c r="A460" s="46" t="s">
        <v>576</v>
      </c>
      <c r="B460" s="47" t="s">
        <v>544</v>
      </c>
      <c r="C460" s="48" t="s">
        <v>273</v>
      </c>
      <c r="D460" s="196"/>
      <c r="E460" s="196"/>
      <c r="F460" s="196"/>
      <c r="G460" s="71" t="s">
        <v>577</v>
      </c>
      <c r="H460" s="49">
        <v>120000</v>
      </c>
      <c r="I460" s="50">
        <v>50000</v>
      </c>
      <c r="J460" s="51">
        <f t="shared" si="20"/>
        <v>70000</v>
      </c>
      <c r="K460" s="52" t="str">
        <f t="shared" si="21"/>
        <v>902244</v>
      </c>
      <c r="L460" s="53" t="str">
        <f t="shared" si="22"/>
        <v>902244</v>
      </c>
    </row>
    <row r="461" spans="1:12" s="45" customFormat="1">
      <c r="A461" s="37" t="s">
        <v>768</v>
      </c>
      <c r="B461" s="38" t="s">
        <v>544</v>
      </c>
      <c r="C461" s="39" t="s">
        <v>273</v>
      </c>
      <c r="D461" s="177"/>
      <c r="E461" s="186"/>
      <c r="F461" s="186"/>
      <c r="G461" s="136" t="s">
        <v>548</v>
      </c>
      <c r="H461" s="40">
        <v>39950645.93</v>
      </c>
      <c r="I461" s="41">
        <v>24840600.48</v>
      </c>
      <c r="J461" s="42">
        <v>15110045.449999999</v>
      </c>
      <c r="K461" s="43" t="str">
        <f>C461 &amp; D461 &amp;E461 &amp; F461 &amp; G461</f>
        <v>902000</v>
      </c>
      <c r="L461" s="44" t="s">
        <v>770</v>
      </c>
    </row>
    <row r="462" spans="1:12" s="45" customFormat="1">
      <c r="A462" s="37" t="s">
        <v>771</v>
      </c>
      <c r="B462" s="38" t="s">
        <v>544</v>
      </c>
      <c r="C462" s="39" t="s">
        <v>273</v>
      </c>
      <c r="D462" s="177"/>
      <c r="E462" s="186"/>
      <c r="F462" s="186"/>
      <c r="G462" s="136" t="s">
        <v>548</v>
      </c>
      <c r="H462" s="40">
        <v>16006700</v>
      </c>
      <c r="I462" s="41">
        <v>9422814.3399999999</v>
      </c>
      <c r="J462" s="42">
        <v>6583885.6600000001</v>
      </c>
      <c r="K462" s="43" t="str">
        <f>C462 &amp; D462 &amp;E462 &amp; F462 &amp; G462</f>
        <v>902000</v>
      </c>
      <c r="L462" s="44" t="s">
        <v>773</v>
      </c>
    </row>
    <row r="463" spans="1:12" s="45" customFormat="1">
      <c r="A463" s="37"/>
      <c r="B463" s="38" t="s">
        <v>544</v>
      </c>
      <c r="C463" s="39" t="s">
        <v>273</v>
      </c>
      <c r="D463" s="177"/>
      <c r="E463" s="186"/>
      <c r="F463" s="186"/>
      <c r="G463" s="136" t="s">
        <v>548</v>
      </c>
      <c r="H463" s="40">
        <v>14624400</v>
      </c>
      <c r="I463" s="41">
        <v>8305289.3499999996</v>
      </c>
      <c r="J463" s="42">
        <v>6319110.6500000004</v>
      </c>
      <c r="K463" s="43" t="str">
        <f>C463 &amp; D463 &amp;E463 &amp; F463 &amp; G463</f>
        <v>902000</v>
      </c>
      <c r="L463" s="44" t="s">
        <v>775</v>
      </c>
    </row>
    <row r="464" spans="1:12" s="45" customFormat="1">
      <c r="A464" s="37" t="s">
        <v>610</v>
      </c>
      <c r="B464" s="38" t="s">
        <v>544</v>
      </c>
      <c r="C464" s="39" t="s">
        <v>273</v>
      </c>
      <c r="D464" s="177"/>
      <c r="E464" s="186"/>
      <c r="F464" s="186"/>
      <c r="G464" s="136" t="s">
        <v>611</v>
      </c>
      <c r="H464" s="40">
        <v>14624400</v>
      </c>
      <c r="I464" s="41">
        <v>8305289.3499999996</v>
      </c>
      <c r="J464" s="42">
        <v>6319110.6500000004</v>
      </c>
      <c r="K464" s="43" t="str">
        <f>C464 &amp; D464 &amp;E464 &amp; F464 &amp; G464</f>
        <v>902800</v>
      </c>
      <c r="L464" s="44" t="s">
        <v>776</v>
      </c>
    </row>
    <row r="465" spans="1:12" s="45" customFormat="1" ht="45">
      <c r="A465" s="37" t="s">
        <v>777</v>
      </c>
      <c r="B465" s="38" t="s">
        <v>544</v>
      </c>
      <c r="C465" s="39" t="s">
        <v>273</v>
      </c>
      <c r="D465" s="177"/>
      <c r="E465" s="186"/>
      <c r="F465" s="186"/>
      <c r="G465" s="136" t="s">
        <v>778</v>
      </c>
      <c r="H465" s="40">
        <v>14624400</v>
      </c>
      <c r="I465" s="41">
        <v>8305289.3499999996</v>
      </c>
      <c r="J465" s="42">
        <v>6319110.6500000004</v>
      </c>
      <c r="K465" s="43" t="str">
        <f>C465 &amp; D465 &amp;E465 &amp; F465 &amp; G465</f>
        <v>902810</v>
      </c>
      <c r="L465" s="44" t="s">
        <v>779</v>
      </c>
    </row>
    <row r="466" spans="1:12" s="45" customFormat="1" ht="45">
      <c r="A466" s="46" t="s">
        <v>780</v>
      </c>
      <c r="B466" s="47" t="s">
        <v>544</v>
      </c>
      <c r="C466" s="48" t="s">
        <v>273</v>
      </c>
      <c r="D466" s="196"/>
      <c r="E466" s="196"/>
      <c r="F466" s="196"/>
      <c r="G466" s="71" t="s">
        <v>781</v>
      </c>
      <c r="H466" s="49">
        <v>14624400</v>
      </c>
      <c r="I466" s="50">
        <v>8305289.3499999996</v>
      </c>
      <c r="J466" s="51">
        <f t="shared" si="20"/>
        <v>6319110.6500000004</v>
      </c>
      <c r="K466" s="52" t="str">
        <f t="shared" si="21"/>
        <v>902811</v>
      </c>
      <c r="L466" s="53" t="str">
        <f t="shared" si="22"/>
        <v>902811</v>
      </c>
    </row>
    <row r="467" spans="1:12" s="45" customFormat="1">
      <c r="A467" s="37"/>
      <c r="B467" s="38" t="s">
        <v>544</v>
      </c>
      <c r="C467" s="39" t="s">
        <v>273</v>
      </c>
      <c r="D467" s="177"/>
      <c r="E467" s="186"/>
      <c r="F467" s="186"/>
      <c r="G467" s="136" t="s">
        <v>548</v>
      </c>
      <c r="H467" s="40">
        <v>8500</v>
      </c>
      <c r="I467" s="41">
        <v>0</v>
      </c>
      <c r="J467" s="42">
        <v>8500</v>
      </c>
      <c r="K467" s="43" t="str">
        <f>C467 &amp; D467 &amp;E467 &amp; F467 &amp; G467</f>
        <v>902000</v>
      </c>
      <c r="L467" s="44" t="s">
        <v>783</v>
      </c>
    </row>
    <row r="468" spans="1:12" s="45" customFormat="1" ht="22.5">
      <c r="A468" s="37" t="s">
        <v>571</v>
      </c>
      <c r="B468" s="38" t="s">
        <v>544</v>
      </c>
      <c r="C468" s="39" t="s">
        <v>273</v>
      </c>
      <c r="D468" s="177"/>
      <c r="E468" s="186"/>
      <c r="F468" s="186"/>
      <c r="G468" s="136" t="s">
        <v>544</v>
      </c>
      <c r="H468" s="40">
        <v>8500</v>
      </c>
      <c r="I468" s="41">
        <v>0</v>
      </c>
      <c r="J468" s="42">
        <v>8500</v>
      </c>
      <c r="K468" s="43" t="str">
        <f>C468 &amp; D468 &amp;E468 &amp; F468 &amp; G468</f>
        <v>902200</v>
      </c>
      <c r="L468" s="44" t="s">
        <v>784</v>
      </c>
    </row>
    <row r="469" spans="1:12" s="45" customFormat="1" ht="22.5">
      <c r="A469" s="37" t="s">
        <v>573</v>
      </c>
      <c r="B469" s="38" t="s">
        <v>544</v>
      </c>
      <c r="C469" s="39" t="s">
        <v>273</v>
      </c>
      <c r="D469" s="177"/>
      <c r="E469" s="186"/>
      <c r="F469" s="186"/>
      <c r="G469" s="136" t="s">
        <v>574</v>
      </c>
      <c r="H469" s="40">
        <v>8500</v>
      </c>
      <c r="I469" s="41">
        <v>0</v>
      </c>
      <c r="J469" s="42">
        <v>8500</v>
      </c>
      <c r="K469" s="43" t="str">
        <f>C469 &amp; D469 &amp;E469 &amp; F469 &amp; G469</f>
        <v>902240</v>
      </c>
      <c r="L469" s="44" t="s">
        <v>785</v>
      </c>
    </row>
    <row r="470" spans="1:12" s="45" customFormat="1">
      <c r="A470" s="46" t="s">
        <v>576</v>
      </c>
      <c r="B470" s="47" t="s">
        <v>544</v>
      </c>
      <c r="C470" s="48" t="s">
        <v>273</v>
      </c>
      <c r="D470" s="196"/>
      <c r="E470" s="196"/>
      <c r="F470" s="196"/>
      <c r="G470" s="71" t="s">
        <v>577</v>
      </c>
      <c r="H470" s="49">
        <v>8500</v>
      </c>
      <c r="I470" s="50">
        <v>0</v>
      </c>
      <c r="J470" s="51">
        <f t="shared" si="20"/>
        <v>8500</v>
      </c>
      <c r="K470" s="52" t="str">
        <f t="shared" si="21"/>
        <v>902244</v>
      </c>
      <c r="L470" s="53" t="str">
        <f t="shared" si="22"/>
        <v>902244</v>
      </c>
    </row>
    <row r="471" spans="1:12" s="45" customFormat="1">
      <c r="A471" s="37"/>
      <c r="B471" s="38" t="s">
        <v>544</v>
      </c>
      <c r="C471" s="39" t="s">
        <v>273</v>
      </c>
      <c r="D471" s="177"/>
      <c r="E471" s="186"/>
      <c r="F471" s="186"/>
      <c r="G471" s="136" t="s">
        <v>548</v>
      </c>
      <c r="H471" s="40">
        <v>1373800</v>
      </c>
      <c r="I471" s="41">
        <v>1117524.99</v>
      </c>
      <c r="J471" s="42">
        <v>256275.01</v>
      </c>
      <c r="K471" s="43" t="str">
        <f>C471 &amp; D471 &amp;E471 &amp; F471 &amp; G471</f>
        <v>902000</v>
      </c>
      <c r="L471" s="44" t="s">
        <v>787</v>
      </c>
    </row>
    <row r="472" spans="1:12" s="45" customFormat="1" ht="56.25">
      <c r="A472" s="37" t="s">
        <v>558</v>
      </c>
      <c r="B472" s="38" t="s">
        <v>544</v>
      </c>
      <c r="C472" s="39" t="s">
        <v>273</v>
      </c>
      <c r="D472" s="177"/>
      <c r="E472" s="186"/>
      <c r="F472" s="186"/>
      <c r="G472" s="136" t="s">
        <v>86</v>
      </c>
      <c r="H472" s="40">
        <v>1313800</v>
      </c>
      <c r="I472" s="41">
        <v>1101554.99</v>
      </c>
      <c r="J472" s="42">
        <v>212245.01</v>
      </c>
      <c r="K472" s="43" t="str">
        <f>C472 &amp; D472 &amp;E472 &amp; F472 &amp; G472</f>
        <v>902100</v>
      </c>
      <c r="L472" s="44" t="s">
        <v>788</v>
      </c>
    </row>
    <row r="473" spans="1:12" s="45" customFormat="1" ht="22.5">
      <c r="A473" s="37" t="s">
        <v>560</v>
      </c>
      <c r="B473" s="38" t="s">
        <v>544</v>
      </c>
      <c r="C473" s="39" t="s">
        <v>273</v>
      </c>
      <c r="D473" s="177"/>
      <c r="E473" s="186"/>
      <c r="F473" s="186"/>
      <c r="G473" s="136" t="s">
        <v>561</v>
      </c>
      <c r="H473" s="40">
        <v>1313800</v>
      </c>
      <c r="I473" s="41">
        <v>1101554.99</v>
      </c>
      <c r="J473" s="42">
        <v>212245.01</v>
      </c>
      <c r="K473" s="43" t="str">
        <f>C473 &amp; D473 &amp;E473 &amp; F473 &amp; G473</f>
        <v>902120</v>
      </c>
      <c r="L473" s="44" t="s">
        <v>789</v>
      </c>
    </row>
    <row r="474" spans="1:12" s="45" customFormat="1" ht="22.5">
      <c r="A474" s="46" t="s">
        <v>563</v>
      </c>
      <c r="B474" s="47" t="s">
        <v>544</v>
      </c>
      <c r="C474" s="48" t="s">
        <v>273</v>
      </c>
      <c r="D474" s="196"/>
      <c r="E474" s="196"/>
      <c r="F474" s="196"/>
      <c r="G474" s="71" t="s">
        <v>564</v>
      </c>
      <c r="H474" s="49">
        <v>927833</v>
      </c>
      <c r="I474" s="50">
        <v>789831.71</v>
      </c>
      <c r="J474" s="51">
        <f t="shared" ref="J474:J535" si="23">IF(IF(H474="",0,H474)=0,0,(IF(H474&gt;0,IF(I474&gt;H474,0,H474-I474),IF(I474&gt;H474,H474-I474,0))))</f>
        <v>138001.29000000004</v>
      </c>
      <c r="K474" s="52" t="str">
        <f t="shared" ref="K474:K535" si="24">C474 &amp; D474 &amp;E474 &amp; F474 &amp; G474</f>
        <v>902121</v>
      </c>
      <c r="L474" s="53" t="str">
        <f t="shared" ref="L474:L535" si="25">C474 &amp; D474 &amp;E474 &amp; F474 &amp; G474</f>
        <v>902121</v>
      </c>
    </row>
    <row r="475" spans="1:12" s="45" customFormat="1" ht="33.75">
      <c r="A475" s="46" t="s">
        <v>565</v>
      </c>
      <c r="B475" s="47" t="s">
        <v>544</v>
      </c>
      <c r="C475" s="48" t="s">
        <v>273</v>
      </c>
      <c r="D475" s="196"/>
      <c r="E475" s="196"/>
      <c r="F475" s="196"/>
      <c r="G475" s="71" t="s">
        <v>566</v>
      </c>
      <c r="H475" s="49">
        <v>112667</v>
      </c>
      <c r="I475" s="50">
        <v>64939.8</v>
      </c>
      <c r="J475" s="51">
        <f t="shared" si="23"/>
        <v>47727.199999999997</v>
      </c>
      <c r="K475" s="52" t="str">
        <f t="shared" si="24"/>
        <v>902122</v>
      </c>
      <c r="L475" s="53" t="str">
        <f t="shared" si="25"/>
        <v>902122</v>
      </c>
    </row>
    <row r="476" spans="1:12" s="45" customFormat="1" ht="33.75">
      <c r="A476" s="46" t="s">
        <v>567</v>
      </c>
      <c r="B476" s="47" t="s">
        <v>544</v>
      </c>
      <c r="C476" s="48" t="s">
        <v>273</v>
      </c>
      <c r="D476" s="196"/>
      <c r="E476" s="196"/>
      <c r="F476" s="196"/>
      <c r="G476" s="71" t="s">
        <v>568</v>
      </c>
      <c r="H476" s="49">
        <v>273300</v>
      </c>
      <c r="I476" s="50">
        <v>246783.48</v>
      </c>
      <c r="J476" s="51">
        <f t="shared" si="23"/>
        <v>26516.51999999999</v>
      </c>
      <c r="K476" s="52" t="str">
        <f t="shared" si="24"/>
        <v>902129</v>
      </c>
      <c r="L476" s="53" t="str">
        <f t="shared" si="25"/>
        <v>902129</v>
      </c>
    </row>
    <row r="477" spans="1:12" s="45" customFormat="1" ht="22.5">
      <c r="A477" s="37" t="s">
        <v>571</v>
      </c>
      <c r="B477" s="38" t="s">
        <v>544</v>
      </c>
      <c r="C477" s="39" t="s">
        <v>273</v>
      </c>
      <c r="D477" s="177"/>
      <c r="E477" s="186"/>
      <c r="F477" s="186"/>
      <c r="G477" s="136" t="s">
        <v>544</v>
      </c>
      <c r="H477" s="40">
        <v>60000</v>
      </c>
      <c r="I477" s="41">
        <v>15970</v>
      </c>
      <c r="J477" s="42">
        <v>44030</v>
      </c>
      <c r="K477" s="43" t="str">
        <f>C477 &amp; D477 &amp;E477 &amp; F477 &amp; G477</f>
        <v>902200</v>
      </c>
      <c r="L477" s="44" t="s">
        <v>790</v>
      </c>
    </row>
    <row r="478" spans="1:12" s="45" customFormat="1" ht="22.5">
      <c r="A478" s="37" t="s">
        <v>573</v>
      </c>
      <c r="B478" s="38" t="s">
        <v>544</v>
      </c>
      <c r="C478" s="39" t="s">
        <v>273</v>
      </c>
      <c r="D478" s="177"/>
      <c r="E478" s="186"/>
      <c r="F478" s="186"/>
      <c r="G478" s="136" t="s">
        <v>574</v>
      </c>
      <c r="H478" s="40">
        <v>60000</v>
      </c>
      <c r="I478" s="41">
        <v>15970</v>
      </c>
      <c r="J478" s="42">
        <v>44030</v>
      </c>
      <c r="K478" s="43" t="str">
        <f>C478 &amp; D478 &amp;E478 &amp; F478 &amp; G478</f>
        <v>902240</v>
      </c>
      <c r="L478" s="44" t="s">
        <v>791</v>
      </c>
    </row>
    <row r="479" spans="1:12" s="45" customFormat="1">
      <c r="A479" s="46" t="s">
        <v>576</v>
      </c>
      <c r="B479" s="47" t="s">
        <v>544</v>
      </c>
      <c r="C479" s="48" t="s">
        <v>273</v>
      </c>
      <c r="D479" s="196"/>
      <c r="E479" s="196"/>
      <c r="F479" s="196"/>
      <c r="G479" s="71" t="s">
        <v>577</v>
      </c>
      <c r="H479" s="49">
        <v>60000</v>
      </c>
      <c r="I479" s="50">
        <v>15970</v>
      </c>
      <c r="J479" s="51">
        <f t="shared" si="23"/>
        <v>44030</v>
      </c>
      <c r="K479" s="52" t="str">
        <f t="shared" si="24"/>
        <v>902244</v>
      </c>
      <c r="L479" s="53" t="str">
        <f t="shared" si="25"/>
        <v>902244</v>
      </c>
    </row>
    <row r="480" spans="1:12" s="45" customFormat="1">
      <c r="A480" s="37" t="s">
        <v>792</v>
      </c>
      <c r="B480" s="38" t="s">
        <v>544</v>
      </c>
      <c r="C480" s="39" t="s">
        <v>273</v>
      </c>
      <c r="D480" s="177"/>
      <c r="E480" s="186"/>
      <c r="F480" s="186"/>
      <c r="G480" s="136" t="s">
        <v>548</v>
      </c>
      <c r="H480" s="40">
        <v>23393945.93</v>
      </c>
      <c r="I480" s="41">
        <v>15129023.140000001</v>
      </c>
      <c r="J480" s="42">
        <v>8264922.79</v>
      </c>
      <c r="K480" s="43" t="str">
        <f>C480 &amp; D480 &amp;E480 &amp; F480 &amp; G480</f>
        <v>902000</v>
      </c>
      <c r="L480" s="44" t="s">
        <v>794</v>
      </c>
    </row>
    <row r="481" spans="1:12" s="45" customFormat="1">
      <c r="A481" s="37"/>
      <c r="B481" s="38" t="s">
        <v>544</v>
      </c>
      <c r="C481" s="39" t="s">
        <v>273</v>
      </c>
      <c r="D481" s="177"/>
      <c r="E481" s="186"/>
      <c r="F481" s="186"/>
      <c r="G481" s="136" t="s">
        <v>548</v>
      </c>
      <c r="H481" s="40">
        <v>5278800</v>
      </c>
      <c r="I481" s="41">
        <v>5067648</v>
      </c>
      <c r="J481" s="42">
        <v>211152</v>
      </c>
      <c r="K481" s="43" t="str">
        <f>C481 &amp; D481 &amp;E481 &amp; F481 &amp; G481</f>
        <v>902000</v>
      </c>
      <c r="L481" s="44" t="s">
        <v>796</v>
      </c>
    </row>
    <row r="482" spans="1:12" s="45" customFormat="1" ht="22.5">
      <c r="A482" s="37" t="s">
        <v>571</v>
      </c>
      <c r="B482" s="38" t="s">
        <v>544</v>
      </c>
      <c r="C482" s="39" t="s">
        <v>273</v>
      </c>
      <c r="D482" s="177"/>
      <c r="E482" s="186"/>
      <c r="F482" s="186"/>
      <c r="G482" s="136" t="s">
        <v>544</v>
      </c>
      <c r="H482" s="40">
        <v>5278800</v>
      </c>
      <c r="I482" s="41">
        <v>5067648</v>
      </c>
      <c r="J482" s="42">
        <v>211152</v>
      </c>
      <c r="K482" s="43" t="str">
        <f>C482 &amp; D482 &amp;E482 &amp; F482 &amp; G482</f>
        <v>902200</v>
      </c>
      <c r="L482" s="44" t="s">
        <v>797</v>
      </c>
    </row>
    <row r="483" spans="1:12" s="45" customFormat="1" ht="22.5">
      <c r="A483" s="37" t="s">
        <v>573</v>
      </c>
      <c r="B483" s="38" t="s">
        <v>544</v>
      </c>
      <c r="C483" s="39" t="s">
        <v>273</v>
      </c>
      <c r="D483" s="177"/>
      <c r="E483" s="186"/>
      <c r="F483" s="186"/>
      <c r="G483" s="136" t="s">
        <v>574</v>
      </c>
      <c r="H483" s="40">
        <v>5278800</v>
      </c>
      <c r="I483" s="41">
        <v>5067648</v>
      </c>
      <c r="J483" s="42">
        <v>211152</v>
      </c>
      <c r="K483" s="43" t="str">
        <f>C483 &amp; D483 &amp;E483 &amp; F483 &amp; G483</f>
        <v>902240</v>
      </c>
      <c r="L483" s="44" t="s">
        <v>798</v>
      </c>
    </row>
    <row r="484" spans="1:12" s="45" customFormat="1">
      <c r="A484" s="46" t="s">
        <v>576</v>
      </c>
      <c r="B484" s="47" t="s">
        <v>544</v>
      </c>
      <c r="C484" s="48" t="s">
        <v>273</v>
      </c>
      <c r="D484" s="196"/>
      <c r="E484" s="196"/>
      <c r="F484" s="196"/>
      <c r="G484" s="71" t="s">
        <v>577</v>
      </c>
      <c r="H484" s="49">
        <v>5278800</v>
      </c>
      <c r="I484" s="50">
        <v>5067648</v>
      </c>
      <c r="J484" s="51">
        <f t="shared" si="23"/>
        <v>211152</v>
      </c>
      <c r="K484" s="52" t="str">
        <f t="shared" si="24"/>
        <v>902244</v>
      </c>
      <c r="L484" s="53" t="str">
        <f t="shared" si="25"/>
        <v>902244</v>
      </c>
    </row>
    <row r="485" spans="1:12" s="45" customFormat="1">
      <c r="A485" s="37"/>
      <c r="B485" s="38" t="s">
        <v>544</v>
      </c>
      <c r="C485" s="39" t="s">
        <v>273</v>
      </c>
      <c r="D485" s="177"/>
      <c r="E485" s="186"/>
      <c r="F485" s="186"/>
      <c r="G485" s="136" t="s">
        <v>548</v>
      </c>
      <c r="H485" s="40">
        <v>17965145.93</v>
      </c>
      <c r="I485" s="41">
        <v>10061375.140000001</v>
      </c>
      <c r="J485" s="42">
        <v>7903770.79</v>
      </c>
      <c r="K485" s="43" t="str">
        <f>C485 &amp; D485 &amp;E485 &amp; F485 &amp; G485</f>
        <v>902000</v>
      </c>
      <c r="L485" s="44" t="s">
        <v>800</v>
      </c>
    </row>
    <row r="486" spans="1:12" s="45" customFormat="1" ht="22.5">
      <c r="A486" s="37" t="s">
        <v>571</v>
      </c>
      <c r="B486" s="38" t="s">
        <v>544</v>
      </c>
      <c r="C486" s="39" t="s">
        <v>273</v>
      </c>
      <c r="D486" s="177"/>
      <c r="E486" s="186"/>
      <c r="F486" s="186"/>
      <c r="G486" s="136" t="s">
        <v>544</v>
      </c>
      <c r="H486" s="40">
        <v>17965145.93</v>
      </c>
      <c r="I486" s="41">
        <v>10061375.140000001</v>
      </c>
      <c r="J486" s="42">
        <v>7903770.79</v>
      </c>
      <c r="K486" s="43" t="str">
        <f>C486 &amp; D486 &amp;E486 &amp; F486 &amp; G486</f>
        <v>902200</v>
      </c>
      <c r="L486" s="44" t="s">
        <v>801</v>
      </c>
    </row>
    <row r="487" spans="1:12" s="45" customFormat="1" ht="22.5">
      <c r="A487" s="37" t="s">
        <v>573</v>
      </c>
      <c r="B487" s="38" t="s">
        <v>544</v>
      </c>
      <c r="C487" s="39" t="s">
        <v>273</v>
      </c>
      <c r="D487" s="177"/>
      <c r="E487" s="186"/>
      <c r="F487" s="186"/>
      <c r="G487" s="136" t="s">
        <v>574</v>
      </c>
      <c r="H487" s="40">
        <v>17965145.93</v>
      </c>
      <c r="I487" s="41">
        <v>10061375.140000001</v>
      </c>
      <c r="J487" s="42">
        <v>7903770.79</v>
      </c>
      <c r="K487" s="43" t="str">
        <f>C487 &amp; D487 &amp;E487 &amp; F487 &amp; G487</f>
        <v>902240</v>
      </c>
      <c r="L487" s="44" t="s">
        <v>802</v>
      </c>
    </row>
    <row r="488" spans="1:12" s="45" customFormat="1">
      <c r="A488" s="46" t="s">
        <v>576</v>
      </c>
      <c r="B488" s="47" t="s">
        <v>544</v>
      </c>
      <c r="C488" s="48" t="s">
        <v>273</v>
      </c>
      <c r="D488" s="196"/>
      <c r="E488" s="196"/>
      <c r="F488" s="196"/>
      <c r="G488" s="71" t="s">
        <v>577</v>
      </c>
      <c r="H488" s="49">
        <v>17965145.93</v>
      </c>
      <c r="I488" s="50">
        <v>10061375.140000001</v>
      </c>
      <c r="J488" s="51">
        <f t="shared" si="23"/>
        <v>7903770.7899999991</v>
      </c>
      <c r="K488" s="52" t="str">
        <f t="shared" si="24"/>
        <v>902244</v>
      </c>
      <c r="L488" s="53" t="str">
        <f t="shared" si="25"/>
        <v>902244</v>
      </c>
    </row>
    <row r="489" spans="1:12" s="45" customFormat="1">
      <c r="A489" s="37"/>
      <c r="B489" s="38" t="s">
        <v>544</v>
      </c>
      <c r="C489" s="39" t="s">
        <v>273</v>
      </c>
      <c r="D489" s="177"/>
      <c r="E489" s="186"/>
      <c r="F489" s="186"/>
      <c r="G489" s="136" t="s">
        <v>548</v>
      </c>
      <c r="H489" s="40">
        <v>100000</v>
      </c>
      <c r="I489" s="41">
        <v>0</v>
      </c>
      <c r="J489" s="42">
        <v>100000</v>
      </c>
      <c r="K489" s="43" t="str">
        <f>C489 &amp; D489 &amp;E489 &amp; F489 &amp; G489</f>
        <v>902000</v>
      </c>
      <c r="L489" s="44" t="s">
        <v>804</v>
      </c>
    </row>
    <row r="490" spans="1:12" s="45" customFormat="1">
      <c r="A490" s="37" t="s">
        <v>610</v>
      </c>
      <c r="B490" s="38" t="s">
        <v>544</v>
      </c>
      <c r="C490" s="39" t="s">
        <v>273</v>
      </c>
      <c r="D490" s="177"/>
      <c r="E490" s="186"/>
      <c r="F490" s="186"/>
      <c r="G490" s="136" t="s">
        <v>611</v>
      </c>
      <c r="H490" s="40">
        <v>100000</v>
      </c>
      <c r="I490" s="41">
        <v>0</v>
      </c>
      <c r="J490" s="42">
        <v>100000</v>
      </c>
      <c r="K490" s="43" t="str">
        <f>C490 &amp; D490 &amp;E490 &amp; F490 &amp; G490</f>
        <v>902800</v>
      </c>
      <c r="L490" s="44" t="s">
        <v>805</v>
      </c>
    </row>
    <row r="491" spans="1:12" s="45" customFormat="1">
      <c r="A491" s="37" t="s">
        <v>613</v>
      </c>
      <c r="B491" s="38" t="s">
        <v>544</v>
      </c>
      <c r="C491" s="39" t="s">
        <v>273</v>
      </c>
      <c r="D491" s="177"/>
      <c r="E491" s="186"/>
      <c r="F491" s="186"/>
      <c r="G491" s="136" t="s">
        <v>614</v>
      </c>
      <c r="H491" s="40">
        <v>100000</v>
      </c>
      <c r="I491" s="41">
        <v>0</v>
      </c>
      <c r="J491" s="42">
        <v>100000</v>
      </c>
      <c r="K491" s="43" t="str">
        <f>C491 &amp; D491 &amp;E491 &amp; F491 &amp; G491</f>
        <v>902850</v>
      </c>
      <c r="L491" s="44" t="s">
        <v>806</v>
      </c>
    </row>
    <row r="492" spans="1:12" s="45" customFormat="1" ht="22.5">
      <c r="A492" s="46" t="s">
        <v>616</v>
      </c>
      <c r="B492" s="47" t="s">
        <v>544</v>
      </c>
      <c r="C492" s="48" t="s">
        <v>273</v>
      </c>
      <c r="D492" s="196"/>
      <c r="E492" s="196"/>
      <c r="F492" s="196"/>
      <c r="G492" s="71" t="s">
        <v>617</v>
      </c>
      <c r="H492" s="49">
        <v>100000</v>
      </c>
      <c r="I492" s="50">
        <v>0</v>
      </c>
      <c r="J492" s="51">
        <f t="shared" si="23"/>
        <v>100000</v>
      </c>
      <c r="K492" s="52" t="str">
        <f t="shared" si="24"/>
        <v>902851</v>
      </c>
      <c r="L492" s="53" t="str">
        <f t="shared" si="25"/>
        <v>902851</v>
      </c>
    </row>
    <row r="493" spans="1:12" s="45" customFormat="1">
      <c r="A493" s="37"/>
      <c r="B493" s="38" t="s">
        <v>544</v>
      </c>
      <c r="C493" s="39" t="s">
        <v>273</v>
      </c>
      <c r="D493" s="177"/>
      <c r="E493" s="186"/>
      <c r="F493" s="186"/>
      <c r="G493" s="136" t="s">
        <v>548</v>
      </c>
      <c r="H493" s="40">
        <v>50000</v>
      </c>
      <c r="I493" s="41">
        <v>0</v>
      </c>
      <c r="J493" s="42">
        <v>50000</v>
      </c>
      <c r="K493" s="43" t="str">
        <f>C493 &amp; D493 &amp;E493 &amp; F493 &amp; G493</f>
        <v>902000</v>
      </c>
      <c r="L493" s="44" t="s">
        <v>808</v>
      </c>
    </row>
    <row r="494" spans="1:12" s="45" customFormat="1" ht="22.5">
      <c r="A494" s="37" t="s">
        <v>571</v>
      </c>
      <c r="B494" s="38" t="s">
        <v>544</v>
      </c>
      <c r="C494" s="39" t="s">
        <v>273</v>
      </c>
      <c r="D494" s="177"/>
      <c r="E494" s="186"/>
      <c r="F494" s="186"/>
      <c r="G494" s="136" t="s">
        <v>544</v>
      </c>
      <c r="H494" s="40">
        <v>50000</v>
      </c>
      <c r="I494" s="41">
        <v>0</v>
      </c>
      <c r="J494" s="42">
        <v>50000</v>
      </c>
      <c r="K494" s="43" t="str">
        <f>C494 &amp; D494 &amp;E494 &amp; F494 &amp; G494</f>
        <v>902200</v>
      </c>
      <c r="L494" s="44" t="s">
        <v>809</v>
      </c>
    </row>
    <row r="495" spans="1:12" s="45" customFormat="1" ht="22.5">
      <c r="A495" s="37" t="s">
        <v>573</v>
      </c>
      <c r="B495" s="38" t="s">
        <v>544</v>
      </c>
      <c r="C495" s="39" t="s">
        <v>273</v>
      </c>
      <c r="D495" s="177"/>
      <c r="E495" s="186"/>
      <c r="F495" s="186"/>
      <c r="G495" s="136" t="s">
        <v>574</v>
      </c>
      <c r="H495" s="40">
        <v>50000</v>
      </c>
      <c r="I495" s="41">
        <v>0</v>
      </c>
      <c r="J495" s="42">
        <v>50000</v>
      </c>
      <c r="K495" s="43" t="str">
        <f>C495 &amp; D495 &amp;E495 &amp; F495 &amp; G495</f>
        <v>902240</v>
      </c>
      <c r="L495" s="44" t="s">
        <v>810</v>
      </c>
    </row>
    <row r="496" spans="1:12" s="45" customFormat="1">
      <c r="A496" s="46" t="s">
        <v>576</v>
      </c>
      <c r="B496" s="47" t="s">
        <v>544</v>
      </c>
      <c r="C496" s="48" t="s">
        <v>273</v>
      </c>
      <c r="D496" s="196"/>
      <c r="E496" s="196"/>
      <c r="F496" s="196"/>
      <c r="G496" s="71" t="s">
        <v>577</v>
      </c>
      <c r="H496" s="49">
        <v>50000</v>
      </c>
      <c r="I496" s="50">
        <v>0</v>
      </c>
      <c r="J496" s="51">
        <f t="shared" si="23"/>
        <v>50000</v>
      </c>
      <c r="K496" s="52" t="str">
        <f t="shared" si="24"/>
        <v>902244</v>
      </c>
      <c r="L496" s="53" t="str">
        <f t="shared" si="25"/>
        <v>902244</v>
      </c>
    </row>
    <row r="497" spans="1:12" s="45" customFormat="1">
      <c r="A497" s="37" t="s">
        <v>811</v>
      </c>
      <c r="B497" s="38" t="s">
        <v>544</v>
      </c>
      <c r="C497" s="39" t="s">
        <v>273</v>
      </c>
      <c r="D497" s="177"/>
      <c r="E497" s="186"/>
      <c r="F497" s="186"/>
      <c r="G497" s="136" t="s">
        <v>548</v>
      </c>
      <c r="H497" s="40">
        <v>550000</v>
      </c>
      <c r="I497" s="41">
        <v>288763</v>
      </c>
      <c r="J497" s="42">
        <v>261237</v>
      </c>
      <c r="K497" s="43" t="str">
        <f>C497 &amp; D497 &amp;E497 &amp; F497 &amp; G497</f>
        <v>902000</v>
      </c>
      <c r="L497" s="44" t="s">
        <v>813</v>
      </c>
    </row>
    <row r="498" spans="1:12" s="45" customFormat="1">
      <c r="A498" s="37"/>
      <c r="B498" s="38" t="s">
        <v>544</v>
      </c>
      <c r="C498" s="39" t="s">
        <v>273</v>
      </c>
      <c r="D498" s="177"/>
      <c r="E498" s="186"/>
      <c r="F498" s="186"/>
      <c r="G498" s="136" t="s">
        <v>548</v>
      </c>
      <c r="H498" s="40">
        <v>200000</v>
      </c>
      <c r="I498" s="41">
        <v>129000</v>
      </c>
      <c r="J498" s="42">
        <v>71000</v>
      </c>
      <c r="K498" s="43" t="str">
        <f>C498 &amp; D498 &amp;E498 &amp; F498 &amp; G498</f>
        <v>902000</v>
      </c>
      <c r="L498" s="44" t="s">
        <v>815</v>
      </c>
    </row>
    <row r="499" spans="1:12" s="45" customFormat="1" ht="22.5">
      <c r="A499" s="37" t="s">
        <v>571</v>
      </c>
      <c r="B499" s="38" t="s">
        <v>544</v>
      </c>
      <c r="C499" s="39" t="s">
        <v>273</v>
      </c>
      <c r="D499" s="177"/>
      <c r="E499" s="186"/>
      <c r="F499" s="186"/>
      <c r="G499" s="136" t="s">
        <v>544</v>
      </c>
      <c r="H499" s="40">
        <v>200000</v>
      </c>
      <c r="I499" s="41">
        <v>129000</v>
      </c>
      <c r="J499" s="42">
        <v>71000</v>
      </c>
      <c r="K499" s="43" t="str">
        <f>C499 &amp; D499 &amp;E499 &amp; F499 &amp; G499</f>
        <v>902200</v>
      </c>
      <c r="L499" s="44" t="s">
        <v>816</v>
      </c>
    </row>
    <row r="500" spans="1:12" s="45" customFormat="1" ht="22.5">
      <c r="A500" s="37" t="s">
        <v>573</v>
      </c>
      <c r="B500" s="38" t="s">
        <v>544</v>
      </c>
      <c r="C500" s="39" t="s">
        <v>273</v>
      </c>
      <c r="D500" s="177"/>
      <c r="E500" s="186"/>
      <c r="F500" s="186"/>
      <c r="G500" s="136" t="s">
        <v>574</v>
      </c>
      <c r="H500" s="40">
        <v>200000</v>
      </c>
      <c r="I500" s="41">
        <v>129000</v>
      </c>
      <c r="J500" s="42">
        <v>71000</v>
      </c>
      <c r="K500" s="43" t="str">
        <f>C500 &amp; D500 &amp;E500 &amp; F500 &amp; G500</f>
        <v>902240</v>
      </c>
      <c r="L500" s="44" t="s">
        <v>817</v>
      </c>
    </row>
    <row r="501" spans="1:12" s="45" customFormat="1">
      <c r="A501" s="46" t="s">
        <v>576</v>
      </c>
      <c r="B501" s="47" t="s">
        <v>544</v>
      </c>
      <c r="C501" s="48" t="s">
        <v>273</v>
      </c>
      <c r="D501" s="196"/>
      <c r="E501" s="196"/>
      <c r="F501" s="196"/>
      <c r="G501" s="71" t="s">
        <v>577</v>
      </c>
      <c r="H501" s="49">
        <v>200000</v>
      </c>
      <c r="I501" s="50">
        <v>129000</v>
      </c>
      <c r="J501" s="51">
        <f t="shared" si="23"/>
        <v>71000</v>
      </c>
      <c r="K501" s="52" t="str">
        <f t="shared" si="24"/>
        <v>902244</v>
      </c>
      <c r="L501" s="53" t="str">
        <f t="shared" si="25"/>
        <v>902244</v>
      </c>
    </row>
    <row r="502" spans="1:12" s="45" customFormat="1">
      <c r="A502" s="37"/>
      <c r="B502" s="38" t="s">
        <v>544</v>
      </c>
      <c r="C502" s="39" t="s">
        <v>273</v>
      </c>
      <c r="D502" s="177"/>
      <c r="E502" s="186"/>
      <c r="F502" s="186"/>
      <c r="G502" s="136" t="s">
        <v>548</v>
      </c>
      <c r="H502" s="40">
        <v>100000</v>
      </c>
      <c r="I502" s="41">
        <v>0</v>
      </c>
      <c r="J502" s="42">
        <v>100000</v>
      </c>
      <c r="K502" s="43" t="str">
        <f>C502 &amp; D502 &amp;E502 &amp; F502 &amp; G502</f>
        <v>902000</v>
      </c>
      <c r="L502" s="44" t="s">
        <v>819</v>
      </c>
    </row>
    <row r="503" spans="1:12" s="45" customFormat="1" ht="22.5">
      <c r="A503" s="37" t="s">
        <v>571</v>
      </c>
      <c r="B503" s="38" t="s">
        <v>544</v>
      </c>
      <c r="C503" s="39" t="s">
        <v>273</v>
      </c>
      <c r="D503" s="177"/>
      <c r="E503" s="186"/>
      <c r="F503" s="186"/>
      <c r="G503" s="136" t="s">
        <v>544</v>
      </c>
      <c r="H503" s="40">
        <v>100000</v>
      </c>
      <c r="I503" s="41">
        <v>0</v>
      </c>
      <c r="J503" s="42">
        <v>100000</v>
      </c>
      <c r="K503" s="43" t="str">
        <f>C503 &amp; D503 &amp;E503 &amp; F503 &amp; G503</f>
        <v>902200</v>
      </c>
      <c r="L503" s="44" t="s">
        <v>820</v>
      </c>
    </row>
    <row r="504" spans="1:12" s="45" customFormat="1" ht="22.5">
      <c r="A504" s="37" t="s">
        <v>573</v>
      </c>
      <c r="B504" s="38" t="s">
        <v>544</v>
      </c>
      <c r="C504" s="39" t="s">
        <v>273</v>
      </c>
      <c r="D504" s="177"/>
      <c r="E504" s="186"/>
      <c r="F504" s="186"/>
      <c r="G504" s="136" t="s">
        <v>574</v>
      </c>
      <c r="H504" s="40">
        <v>100000</v>
      </c>
      <c r="I504" s="41">
        <v>0</v>
      </c>
      <c r="J504" s="42">
        <v>100000</v>
      </c>
      <c r="K504" s="43" t="str">
        <f>C504 &amp; D504 &amp;E504 &amp; F504 &amp; G504</f>
        <v>902240</v>
      </c>
      <c r="L504" s="44" t="s">
        <v>821</v>
      </c>
    </row>
    <row r="505" spans="1:12" s="45" customFormat="1">
      <c r="A505" s="46" t="s">
        <v>576</v>
      </c>
      <c r="B505" s="47" t="s">
        <v>544</v>
      </c>
      <c r="C505" s="48" t="s">
        <v>273</v>
      </c>
      <c r="D505" s="196"/>
      <c r="E505" s="196"/>
      <c r="F505" s="196"/>
      <c r="G505" s="71" t="s">
        <v>577</v>
      </c>
      <c r="H505" s="49">
        <v>100000</v>
      </c>
      <c r="I505" s="50">
        <v>0</v>
      </c>
      <c r="J505" s="51">
        <f t="shared" si="23"/>
        <v>100000</v>
      </c>
      <c r="K505" s="52" t="str">
        <f t="shared" si="24"/>
        <v>902244</v>
      </c>
      <c r="L505" s="53" t="str">
        <f t="shared" si="25"/>
        <v>902244</v>
      </c>
    </row>
    <row r="506" spans="1:12" s="45" customFormat="1">
      <c r="A506" s="37"/>
      <c r="B506" s="38" t="s">
        <v>544</v>
      </c>
      <c r="C506" s="39" t="s">
        <v>273</v>
      </c>
      <c r="D506" s="177"/>
      <c r="E506" s="186"/>
      <c r="F506" s="186"/>
      <c r="G506" s="136" t="s">
        <v>548</v>
      </c>
      <c r="H506" s="40">
        <v>50000</v>
      </c>
      <c r="I506" s="41">
        <v>0</v>
      </c>
      <c r="J506" s="42">
        <v>50000</v>
      </c>
      <c r="K506" s="43" t="str">
        <f>C506 &amp; D506 &amp;E506 &amp; F506 &amp; G506</f>
        <v>902000</v>
      </c>
      <c r="L506" s="44" t="s">
        <v>823</v>
      </c>
    </row>
    <row r="507" spans="1:12" s="45" customFormat="1">
      <c r="A507" s="37" t="s">
        <v>610</v>
      </c>
      <c r="B507" s="38" t="s">
        <v>544</v>
      </c>
      <c r="C507" s="39" t="s">
        <v>273</v>
      </c>
      <c r="D507" s="177"/>
      <c r="E507" s="186"/>
      <c r="F507" s="186"/>
      <c r="G507" s="136" t="s">
        <v>611</v>
      </c>
      <c r="H507" s="40">
        <v>50000</v>
      </c>
      <c r="I507" s="41">
        <v>0</v>
      </c>
      <c r="J507" s="42">
        <v>50000</v>
      </c>
      <c r="K507" s="43" t="str">
        <f>C507 &amp; D507 &amp;E507 &amp; F507 &amp; G507</f>
        <v>902800</v>
      </c>
      <c r="L507" s="44" t="s">
        <v>824</v>
      </c>
    </row>
    <row r="508" spans="1:12" s="45" customFormat="1" ht="45">
      <c r="A508" s="37" t="s">
        <v>777</v>
      </c>
      <c r="B508" s="38" t="s">
        <v>544</v>
      </c>
      <c r="C508" s="39" t="s">
        <v>273</v>
      </c>
      <c r="D508" s="177"/>
      <c r="E508" s="186"/>
      <c r="F508" s="186"/>
      <c r="G508" s="136" t="s">
        <v>778</v>
      </c>
      <c r="H508" s="40">
        <v>50000</v>
      </c>
      <c r="I508" s="41">
        <v>0</v>
      </c>
      <c r="J508" s="42">
        <v>50000</v>
      </c>
      <c r="K508" s="43" t="str">
        <f>C508 &amp; D508 &amp;E508 &amp; F508 &amp; G508</f>
        <v>902810</v>
      </c>
      <c r="L508" s="44" t="s">
        <v>825</v>
      </c>
    </row>
    <row r="509" spans="1:12" s="45" customFormat="1" ht="45">
      <c r="A509" s="46" t="s">
        <v>780</v>
      </c>
      <c r="B509" s="47" t="s">
        <v>544</v>
      </c>
      <c r="C509" s="48" t="s">
        <v>273</v>
      </c>
      <c r="D509" s="196"/>
      <c r="E509" s="196"/>
      <c r="F509" s="196"/>
      <c r="G509" s="71" t="s">
        <v>781</v>
      </c>
      <c r="H509" s="49">
        <v>50000</v>
      </c>
      <c r="I509" s="50">
        <v>0</v>
      </c>
      <c r="J509" s="51">
        <f t="shared" si="23"/>
        <v>50000</v>
      </c>
      <c r="K509" s="52" t="str">
        <f t="shared" si="24"/>
        <v>902811</v>
      </c>
      <c r="L509" s="53" t="str">
        <f t="shared" si="25"/>
        <v>902811</v>
      </c>
    </row>
    <row r="510" spans="1:12" s="45" customFormat="1">
      <c r="A510" s="37"/>
      <c r="B510" s="38" t="s">
        <v>544</v>
      </c>
      <c r="C510" s="39" t="s">
        <v>273</v>
      </c>
      <c r="D510" s="177"/>
      <c r="E510" s="186"/>
      <c r="F510" s="186"/>
      <c r="G510" s="136" t="s">
        <v>548</v>
      </c>
      <c r="H510" s="40">
        <v>195000</v>
      </c>
      <c r="I510" s="41">
        <v>159763</v>
      </c>
      <c r="J510" s="42">
        <v>35237</v>
      </c>
      <c r="K510" s="43" t="str">
        <f>C510 &amp; D510 &amp;E510 &amp; F510 &amp; G510</f>
        <v>902000</v>
      </c>
      <c r="L510" s="44" t="s">
        <v>827</v>
      </c>
    </row>
    <row r="511" spans="1:12" s="45" customFormat="1" ht="22.5">
      <c r="A511" s="37" t="s">
        <v>571</v>
      </c>
      <c r="B511" s="38" t="s">
        <v>544</v>
      </c>
      <c r="C511" s="39" t="s">
        <v>273</v>
      </c>
      <c r="D511" s="177"/>
      <c r="E511" s="186"/>
      <c r="F511" s="186"/>
      <c r="G511" s="136" t="s">
        <v>544</v>
      </c>
      <c r="H511" s="40">
        <v>195000</v>
      </c>
      <c r="I511" s="41">
        <v>159763</v>
      </c>
      <c r="J511" s="42">
        <v>35237</v>
      </c>
      <c r="K511" s="43" t="str">
        <f>C511 &amp; D511 &amp;E511 &amp; F511 &amp; G511</f>
        <v>902200</v>
      </c>
      <c r="L511" s="44" t="s">
        <v>828</v>
      </c>
    </row>
    <row r="512" spans="1:12" s="45" customFormat="1" ht="22.5">
      <c r="A512" s="37" t="s">
        <v>573</v>
      </c>
      <c r="B512" s="38" t="s">
        <v>544</v>
      </c>
      <c r="C512" s="39" t="s">
        <v>273</v>
      </c>
      <c r="D512" s="177"/>
      <c r="E512" s="186"/>
      <c r="F512" s="186"/>
      <c r="G512" s="136" t="s">
        <v>574</v>
      </c>
      <c r="H512" s="40">
        <v>195000</v>
      </c>
      <c r="I512" s="41">
        <v>159763</v>
      </c>
      <c r="J512" s="42">
        <v>35237</v>
      </c>
      <c r="K512" s="43" t="str">
        <f>C512 &amp; D512 &amp;E512 &amp; F512 &amp; G512</f>
        <v>902240</v>
      </c>
      <c r="L512" s="44" t="s">
        <v>829</v>
      </c>
    </row>
    <row r="513" spans="1:12" s="45" customFormat="1">
      <c r="A513" s="46" t="s">
        <v>576</v>
      </c>
      <c r="B513" s="47" t="s">
        <v>544</v>
      </c>
      <c r="C513" s="48" t="s">
        <v>273</v>
      </c>
      <c r="D513" s="196"/>
      <c r="E513" s="196"/>
      <c r="F513" s="196"/>
      <c r="G513" s="71" t="s">
        <v>577</v>
      </c>
      <c r="H513" s="49">
        <v>195000</v>
      </c>
      <c r="I513" s="50">
        <v>159763</v>
      </c>
      <c r="J513" s="51">
        <f t="shared" si="23"/>
        <v>35237</v>
      </c>
      <c r="K513" s="52" t="str">
        <f t="shared" si="24"/>
        <v>902244</v>
      </c>
      <c r="L513" s="53" t="str">
        <f t="shared" si="25"/>
        <v>902244</v>
      </c>
    </row>
    <row r="514" spans="1:12" s="45" customFormat="1">
      <c r="A514" s="37"/>
      <c r="B514" s="38" t="s">
        <v>544</v>
      </c>
      <c r="C514" s="39" t="s">
        <v>273</v>
      </c>
      <c r="D514" s="177"/>
      <c r="E514" s="186"/>
      <c r="F514" s="186"/>
      <c r="G514" s="136" t="s">
        <v>548</v>
      </c>
      <c r="H514" s="40">
        <v>5000</v>
      </c>
      <c r="I514" s="41">
        <v>0</v>
      </c>
      <c r="J514" s="42">
        <v>5000</v>
      </c>
      <c r="K514" s="43" t="str">
        <f>C514 &amp; D514 &amp;E514 &amp; F514 &amp; G514</f>
        <v>902000</v>
      </c>
      <c r="L514" s="44" t="s">
        <v>831</v>
      </c>
    </row>
    <row r="515" spans="1:12" s="45" customFormat="1" ht="22.5">
      <c r="A515" s="37" t="s">
        <v>571</v>
      </c>
      <c r="B515" s="38" t="s">
        <v>544</v>
      </c>
      <c r="C515" s="39" t="s">
        <v>273</v>
      </c>
      <c r="D515" s="177"/>
      <c r="E515" s="186"/>
      <c r="F515" s="186"/>
      <c r="G515" s="136" t="s">
        <v>544</v>
      </c>
      <c r="H515" s="40">
        <v>5000</v>
      </c>
      <c r="I515" s="41">
        <v>0</v>
      </c>
      <c r="J515" s="42">
        <v>5000</v>
      </c>
      <c r="K515" s="43" t="str">
        <f>C515 &amp; D515 &amp;E515 &amp; F515 &amp; G515</f>
        <v>902200</v>
      </c>
      <c r="L515" s="44" t="s">
        <v>832</v>
      </c>
    </row>
    <row r="516" spans="1:12" s="45" customFormat="1" ht="22.5">
      <c r="A516" s="37" t="s">
        <v>573</v>
      </c>
      <c r="B516" s="38" t="s">
        <v>544</v>
      </c>
      <c r="C516" s="39" t="s">
        <v>273</v>
      </c>
      <c r="D516" s="177"/>
      <c r="E516" s="186"/>
      <c r="F516" s="186"/>
      <c r="G516" s="136" t="s">
        <v>574</v>
      </c>
      <c r="H516" s="40">
        <v>5000</v>
      </c>
      <c r="I516" s="41">
        <v>0</v>
      </c>
      <c r="J516" s="42">
        <v>5000</v>
      </c>
      <c r="K516" s="43" t="str">
        <f>C516 &amp; D516 &amp;E516 &amp; F516 &amp; G516</f>
        <v>902240</v>
      </c>
      <c r="L516" s="44" t="s">
        <v>833</v>
      </c>
    </row>
    <row r="517" spans="1:12" s="45" customFormat="1">
      <c r="A517" s="46" t="s">
        <v>576</v>
      </c>
      <c r="B517" s="47" t="s">
        <v>544</v>
      </c>
      <c r="C517" s="48" t="s">
        <v>273</v>
      </c>
      <c r="D517" s="196"/>
      <c r="E517" s="196"/>
      <c r="F517" s="196"/>
      <c r="G517" s="71" t="s">
        <v>577</v>
      </c>
      <c r="H517" s="49">
        <v>5000</v>
      </c>
      <c r="I517" s="50">
        <v>0</v>
      </c>
      <c r="J517" s="51">
        <f t="shared" si="23"/>
        <v>5000</v>
      </c>
      <c r="K517" s="52" t="str">
        <f t="shared" si="24"/>
        <v>902244</v>
      </c>
      <c r="L517" s="53" t="str">
        <f t="shared" si="25"/>
        <v>902244</v>
      </c>
    </row>
    <row r="518" spans="1:12" s="45" customFormat="1">
      <c r="A518" s="37" t="s">
        <v>834</v>
      </c>
      <c r="B518" s="38" t="s">
        <v>544</v>
      </c>
      <c r="C518" s="39" t="s">
        <v>273</v>
      </c>
      <c r="D518" s="177"/>
      <c r="E518" s="186"/>
      <c r="F518" s="186"/>
      <c r="G518" s="136" t="s">
        <v>548</v>
      </c>
      <c r="H518" s="40">
        <v>4093670</v>
      </c>
      <c r="I518" s="41">
        <v>1329535</v>
      </c>
      <c r="J518" s="42">
        <v>2764135</v>
      </c>
      <c r="K518" s="43" t="str">
        <f>C518 &amp; D518 &amp;E518 &amp; F518 &amp; G518</f>
        <v>902000</v>
      </c>
      <c r="L518" s="44" t="s">
        <v>836</v>
      </c>
    </row>
    <row r="519" spans="1:12" s="45" customFormat="1">
      <c r="A519" s="37" t="s">
        <v>837</v>
      </c>
      <c r="B519" s="38" t="s">
        <v>544</v>
      </c>
      <c r="C519" s="39" t="s">
        <v>273</v>
      </c>
      <c r="D519" s="177"/>
      <c r="E519" s="186"/>
      <c r="F519" s="186"/>
      <c r="G519" s="136" t="s">
        <v>548</v>
      </c>
      <c r="H519" s="40">
        <v>4093670</v>
      </c>
      <c r="I519" s="41">
        <v>1329535</v>
      </c>
      <c r="J519" s="42">
        <v>2764135</v>
      </c>
      <c r="K519" s="43" t="str">
        <f>C519 &amp; D519 &amp;E519 &amp; F519 &amp; G519</f>
        <v>902000</v>
      </c>
      <c r="L519" s="44" t="s">
        <v>839</v>
      </c>
    </row>
    <row r="520" spans="1:12" s="45" customFormat="1">
      <c r="A520" s="37"/>
      <c r="B520" s="38" t="s">
        <v>544</v>
      </c>
      <c r="C520" s="39" t="s">
        <v>273</v>
      </c>
      <c r="D520" s="177"/>
      <c r="E520" s="186"/>
      <c r="F520" s="186"/>
      <c r="G520" s="136" t="s">
        <v>548</v>
      </c>
      <c r="H520" s="40">
        <v>2100000</v>
      </c>
      <c r="I520" s="41">
        <v>95450</v>
      </c>
      <c r="J520" s="42">
        <v>2004550</v>
      </c>
      <c r="K520" s="43" t="str">
        <f>C520 &amp; D520 &amp;E520 &amp; F520 &amp; G520</f>
        <v>902000</v>
      </c>
      <c r="L520" s="44" t="s">
        <v>841</v>
      </c>
    </row>
    <row r="521" spans="1:12" s="45" customFormat="1" ht="22.5">
      <c r="A521" s="37" t="s">
        <v>571</v>
      </c>
      <c r="B521" s="38" t="s">
        <v>544</v>
      </c>
      <c r="C521" s="39" t="s">
        <v>273</v>
      </c>
      <c r="D521" s="177"/>
      <c r="E521" s="186"/>
      <c r="F521" s="186"/>
      <c r="G521" s="136" t="s">
        <v>544</v>
      </c>
      <c r="H521" s="40">
        <v>2100000</v>
      </c>
      <c r="I521" s="41">
        <v>95450</v>
      </c>
      <c r="J521" s="42">
        <v>2004550</v>
      </c>
      <c r="K521" s="43" t="str">
        <f>C521 &amp; D521 &amp;E521 &amp; F521 &amp; G521</f>
        <v>902200</v>
      </c>
      <c r="L521" s="44" t="s">
        <v>842</v>
      </c>
    </row>
    <row r="522" spans="1:12" s="45" customFormat="1" ht="22.5">
      <c r="A522" s="37" t="s">
        <v>573</v>
      </c>
      <c r="B522" s="38" t="s">
        <v>544</v>
      </c>
      <c r="C522" s="39" t="s">
        <v>273</v>
      </c>
      <c r="D522" s="177"/>
      <c r="E522" s="186"/>
      <c r="F522" s="186"/>
      <c r="G522" s="136" t="s">
        <v>574</v>
      </c>
      <c r="H522" s="40">
        <v>2100000</v>
      </c>
      <c r="I522" s="41">
        <v>95450</v>
      </c>
      <c r="J522" s="42">
        <v>2004550</v>
      </c>
      <c r="K522" s="43" t="str">
        <f>C522 &amp; D522 &amp;E522 &amp; F522 &amp; G522</f>
        <v>902240</v>
      </c>
      <c r="L522" s="44" t="s">
        <v>843</v>
      </c>
    </row>
    <row r="523" spans="1:12" s="45" customFormat="1">
      <c r="A523" s="46" t="s">
        <v>576</v>
      </c>
      <c r="B523" s="47" t="s">
        <v>544</v>
      </c>
      <c r="C523" s="48" t="s">
        <v>273</v>
      </c>
      <c r="D523" s="196"/>
      <c r="E523" s="196"/>
      <c r="F523" s="196"/>
      <c r="G523" s="71" t="s">
        <v>577</v>
      </c>
      <c r="H523" s="49">
        <v>2100000</v>
      </c>
      <c r="I523" s="50">
        <v>95450</v>
      </c>
      <c r="J523" s="51">
        <f t="shared" si="23"/>
        <v>2004550</v>
      </c>
      <c r="K523" s="52" t="str">
        <f t="shared" si="24"/>
        <v>902244</v>
      </c>
      <c r="L523" s="53" t="str">
        <f t="shared" si="25"/>
        <v>902244</v>
      </c>
    </row>
    <row r="524" spans="1:12" s="45" customFormat="1">
      <c r="A524" s="37"/>
      <c r="B524" s="38" t="s">
        <v>544</v>
      </c>
      <c r="C524" s="39" t="s">
        <v>273</v>
      </c>
      <c r="D524" s="177"/>
      <c r="E524" s="186"/>
      <c r="F524" s="186"/>
      <c r="G524" s="136" t="s">
        <v>548</v>
      </c>
      <c r="H524" s="40">
        <v>800000</v>
      </c>
      <c r="I524" s="41">
        <v>800000</v>
      </c>
      <c r="J524" s="42">
        <v>0</v>
      </c>
      <c r="K524" s="43" t="str">
        <f>C524 &amp; D524 &amp;E524 &amp; F524 &amp; G524</f>
        <v>902000</v>
      </c>
      <c r="L524" s="44" t="s">
        <v>845</v>
      </c>
    </row>
    <row r="525" spans="1:12" s="45" customFormat="1" ht="22.5">
      <c r="A525" s="37" t="s">
        <v>571</v>
      </c>
      <c r="B525" s="38" t="s">
        <v>544</v>
      </c>
      <c r="C525" s="39" t="s">
        <v>273</v>
      </c>
      <c r="D525" s="177"/>
      <c r="E525" s="186"/>
      <c r="F525" s="186"/>
      <c r="G525" s="136" t="s">
        <v>544</v>
      </c>
      <c r="H525" s="40">
        <v>800000</v>
      </c>
      <c r="I525" s="41">
        <v>800000</v>
      </c>
      <c r="J525" s="42">
        <v>0</v>
      </c>
      <c r="K525" s="43" t="str">
        <f>C525 &amp; D525 &amp;E525 &amp; F525 &amp; G525</f>
        <v>902200</v>
      </c>
      <c r="L525" s="44" t="s">
        <v>846</v>
      </c>
    </row>
    <row r="526" spans="1:12" s="45" customFormat="1" ht="22.5">
      <c r="A526" s="37" t="s">
        <v>573</v>
      </c>
      <c r="B526" s="38" t="s">
        <v>544</v>
      </c>
      <c r="C526" s="39" t="s">
        <v>273</v>
      </c>
      <c r="D526" s="177"/>
      <c r="E526" s="186"/>
      <c r="F526" s="186"/>
      <c r="G526" s="136" t="s">
        <v>574</v>
      </c>
      <c r="H526" s="40">
        <v>800000</v>
      </c>
      <c r="I526" s="41">
        <v>800000</v>
      </c>
      <c r="J526" s="42">
        <v>0</v>
      </c>
      <c r="K526" s="43" t="str">
        <f>C526 &amp; D526 &amp;E526 &amp; F526 &amp; G526</f>
        <v>902240</v>
      </c>
      <c r="L526" s="44" t="s">
        <v>847</v>
      </c>
    </row>
    <row r="527" spans="1:12" s="45" customFormat="1">
      <c r="A527" s="46" t="s">
        <v>576</v>
      </c>
      <c r="B527" s="47" t="s">
        <v>544</v>
      </c>
      <c r="C527" s="48" t="s">
        <v>273</v>
      </c>
      <c r="D527" s="196"/>
      <c r="E527" s="196"/>
      <c r="F527" s="196"/>
      <c r="G527" s="71" t="s">
        <v>577</v>
      </c>
      <c r="H527" s="49">
        <v>800000</v>
      </c>
      <c r="I527" s="50">
        <v>800000</v>
      </c>
      <c r="J527" s="51">
        <f t="shared" si="23"/>
        <v>0</v>
      </c>
      <c r="K527" s="52" t="str">
        <f t="shared" si="24"/>
        <v>902244</v>
      </c>
      <c r="L527" s="53" t="str">
        <f t="shared" si="25"/>
        <v>902244</v>
      </c>
    </row>
    <row r="528" spans="1:12" s="45" customFormat="1">
      <c r="A528" s="37"/>
      <c r="B528" s="38" t="s">
        <v>544</v>
      </c>
      <c r="C528" s="39" t="s">
        <v>273</v>
      </c>
      <c r="D528" s="177"/>
      <c r="E528" s="186"/>
      <c r="F528" s="186"/>
      <c r="G528" s="136" t="s">
        <v>548</v>
      </c>
      <c r="H528" s="40">
        <v>530300</v>
      </c>
      <c r="I528" s="41">
        <v>360315</v>
      </c>
      <c r="J528" s="42">
        <v>169985</v>
      </c>
      <c r="K528" s="43" t="str">
        <f>C528 &amp; D528 &amp;E528 &amp; F528 &amp; G528</f>
        <v>902000</v>
      </c>
      <c r="L528" s="44" t="s">
        <v>849</v>
      </c>
    </row>
    <row r="529" spans="1:12" s="45" customFormat="1" ht="22.5">
      <c r="A529" s="37" t="s">
        <v>571</v>
      </c>
      <c r="B529" s="38" t="s">
        <v>544</v>
      </c>
      <c r="C529" s="39" t="s">
        <v>273</v>
      </c>
      <c r="D529" s="177"/>
      <c r="E529" s="186"/>
      <c r="F529" s="186"/>
      <c r="G529" s="136" t="s">
        <v>544</v>
      </c>
      <c r="H529" s="40">
        <v>530300</v>
      </c>
      <c r="I529" s="41">
        <v>360315</v>
      </c>
      <c r="J529" s="42">
        <v>169985</v>
      </c>
      <c r="K529" s="43" t="str">
        <f>C529 &amp; D529 &amp;E529 &amp; F529 &amp; G529</f>
        <v>902200</v>
      </c>
      <c r="L529" s="44" t="s">
        <v>850</v>
      </c>
    </row>
    <row r="530" spans="1:12" s="45" customFormat="1" ht="22.5">
      <c r="A530" s="37" t="s">
        <v>573</v>
      </c>
      <c r="B530" s="38" t="s">
        <v>544</v>
      </c>
      <c r="C530" s="39" t="s">
        <v>273</v>
      </c>
      <c r="D530" s="177"/>
      <c r="E530" s="186"/>
      <c r="F530" s="186"/>
      <c r="G530" s="136" t="s">
        <v>574</v>
      </c>
      <c r="H530" s="40">
        <v>530300</v>
      </c>
      <c r="I530" s="41">
        <v>360315</v>
      </c>
      <c r="J530" s="42">
        <v>169985</v>
      </c>
      <c r="K530" s="43" t="str">
        <f>C530 &amp; D530 &amp;E530 &amp; F530 &amp; G530</f>
        <v>902240</v>
      </c>
      <c r="L530" s="44" t="s">
        <v>851</v>
      </c>
    </row>
    <row r="531" spans="1:12" s="45" customFormat="1">
      <c r="A531" s="46" t="s">
        <v>576</v>
      </c>
      <c r="B531" s="47" t="s">
        <v>544</v>
      </c>
      <c r="C531" s="48" t="s">
        <v>273</v>
      </c>
      <c r="D531" s="196"/>
      <c r="E531" s="196"/>
      <c r="F531" s="196"/>
      <c r="G531" s="71" t="s">
        <v>577</v>
      </c>
      <c r="H531" s="49">
        <v>530300</v>
      </c>
      <c r="I531" s="50">
        <v>360315</v>
      </c>
      <c r="J531" s="51">
        <f t="shared" si="23"/>
        <v>169985</v>
      </c>
      <c r="K531" s="52" t="str">
        <f t="shared" si="24"/>
        <v>902244</v>
      </c>
      <c r="L531" s="53" t="str">
        <f t="shared" si="25"/>
        <v>902244</v>
      </c>
    </row>
    <row r="532" spans="1:12" s="45" customFormat="1">
      <c r="A532" s="37"/>
      <c r="B532" s="38" t="s">
        <v>544</v>
      </c>
      <c r="C532" s="39" t="s">
        <v>273</v>
      </c>
      <c r="D532" s="177"/>
      <c r="E532" s="186"/>
      <c r="F532" s="186"/>
      <c r="G532" s="136" t="s">
        <v>548</v>
      </c>
      <c r="H532" s="40">
        <v>589600</v>
      </c>
      <c r="I532" s="41">
        <v>0</v>
      </c>
      <c r="J532" s="42">
        <v>589600</v>
      </c>
      <c r="K532" s="43" t="str">
        <f>C532 &amp; D532 &amp;E532 &amp; F532 &amp; G532</f>
        <v>902000</v>
      </c>
      <c r="L532" s="44" t="s">
        <v>853</v>
      </c>
    </row>
    <row r="533" spans="1:12" s="45" customFormat="1" ht="22.5">
      <c r="A533" s="37" t="s">
        <v>571</v>
      </c>
      <c r="B533" s="38" t="s">
        <v>544</v>
      </c>
      <c r="C533" s="39" t="s">
        <v>273</v>
      </c>
      <c r="D533" s="177"/>
      <c r="E533" s="186"/>
      <c r="F533" s="186"/>
      <c r="G533" s="136" t="s">
        <v>544</v>
      </c>
      <c r="H533" s="40">
        <v>589600</v>
      </c>
      <c r="I533" s="41">
        <v>0</v>
      </c>
      <c r="J533" s="42">
        <v>589600</v>
      </c>
      <c r="K533" s="43" t="str">
        <f>C533 &amp; D533 &amp;E533 &amp; F533 &amp; G533</f>
        <v>902200</v>
      </c>
      <c r="L533" s="44" t="s">
        <v>854</v>
      </c>
    </row>
    <row r="534" spans="1:12" s="45" customFormat="1" ht="22.5">
      <c r="A534" s="37" t="s">
        <v>573</v>
      </c>
      <c r="B534" s="38" t="s">
        <v>544</v>
      </c>
      <c r="C534" s="39" t="s">
        <v>273</v>
      </c>
      <c r="D534" s="177"/>
      <c r="E534" s="186"/>
      <c r="F534" s="186"/>
      <c r="G534" s="136" t="s">
        <v>574</v>
      </c>
      <c r="H534" s="40">
        <v>589600</v>
      </c>
      <c r="I534" s="41">
        <v>0</v>
      </c>
      <c r="J534" s="42">
        <v>589600</v>
      </c>
      <c r="K534" s="43" t="str">
        <f>C534 &amp; D534 &amp;E534 &amp; F534 &amp; G534</f>
        <v>902240</v>
      </c>
      <c r="L534" s="44" t="s">
        <v>855</v>
      </c>
    </row>
    <row r="535" spans="1:12" s="45" customFormat="1">
      <c r="A535" s="46" t="s">
        <v>576</v>
      </c>
      <c r="B535" s="47" t="s">
        <v>544</v>
      </c>
      <c r="C535" s="48" t="s">
        <v>273</v>
      </c>
      <c r="D535" s="196"/>
      <c r="E535" s="196"/>
      <c r="F535" s="196"/>
      <c r="G535" s="71" t="s">
        <v>577</v>
      </c>
      <c r="H535" s="49">
        <v>589600</v>
      </c>
      <c r="I535" s="50">
        <v>0</v>
      </c>
      <c r="J535" s="51">
        <f t="shared" si="23"/>
        <v>589600</v>
      </c>
      <c r="K535" s="52" t="str">
        <f t="shared" si="24"/>
        <v>902244</v>
      </c>
      <c r="L535" s="53" t="str">
        <f t="shared" si="25"/>
        <v>902244</v>
      </c>
    </row>
    <row r="536" spans="1:12" s="45" customFormat="1">
      <c r="A536" s="37"/>
      <c r="B536" s="38" t="s">
        <v>544</v>
      </c>
      <c r="C536" s="39" t="s">
        <v>273</v>
      </c>
      <c r="D536" s="177"/>
      <c r="E536" s="186"/>
      <c r="F536" s="186"/>
      <c r="G536" s="136" t="s">
        <v>548</v>
      </c>
      <c r="H536" s="40">
        <v>73770</v>
      </c>
      <c r="I536" s="41">
        <v>73770</v>
      </c>
      <c r="J536" s="42">
        <v>0</v>
      </c>
      <c r="K536" s="43" t="str">
        <f>C536 &amp; D536 &amp;E536 &amp; F536 &amp; G536</f>
        <v>902000</v>
      </c>
      <c r="L536" s="44" t="s">
        <v>856</v>
      </c>
    </row>
    <row r="537" spans="1:12" s="45" customFormat="1" ht="22.5">
      <c r="A537" s="37" t="s">
        <v>571</v>
      </c>
      <c r="B537" s="38" t="s">
        <v>544</v>
      </c>
      <c r="C537" s="39" t="s">
        <v>273</v>
      </c>
      <c r="D537" s="177"/>
      <c r="E537" s="186"/>
      <c r="F537" s="186"/>
      <c r="G537" s="136" t="s">
        <v>544</v>
      </c>
      <c r="H537" s="40">
        <v>73770</v>
      </c>
      <c r="I537" s="41">
        <v>73770</v>
      </c>
      <c r="J537" s="42">
        <v>0</v>
      </c>
      <c r="K537" s="43" t="str">
        <f>C537 &amp; D537 &amp;E537 &amp; F537 &amp; G537</f>
        <v>902200</v>
      </c>
      <c r="L537" s="44" t="s">
        <v>857</v>
      </c>
    </row>
    <row r="538" spans="1:12" s="45" customFormat="1" ht="22.5">
      <c r="A538" s="37" t="s">
        <v>573</v>
      </c>
      <c r="B538" s="38" t="s">
        <v>544</v>
      </c>
      <c r="C538" s="39" t="s">
        <v>273</v>
      </c>
      <c r="D538" s="177"/>
      <c r="E538" s="186"/>
      <c r="F538" s="186"/>
      <c r="G538" s="136" t="s">
        <v>574</v>
      </c>
      <c r="H538" s="40">
        <v>73770</v>
      </c>
      <c r="I538" s="41">
        <v>73770</v>
      </c>
      <c r="J538" s="42">
        <v>0</v>
      </c>
      <c r="K538" s="43" t="str">
        <f>C538 &amp; D538 &amp;E538 &amp; F538 &amp; G538</f>
        <v>902240</v>
      </c>
      <c r="L538" s="44" t="s">
        <v>858</v>
      </c>
    </row>
    <row r="539" spans="1:12" s="45" customFormat="1">
      <c r="A539" s="46" t="s">
        <v>576</v>
      </c>
      <c r="B539" s="47" t="s">
        <v>544</v>
      </c>
      <c r="C539" s="48" t="s">
        <v>273</v>
      </c>
      <c r="D539" s="196"/>
      <c r="E539" s="196"/>
      <c r="F539" s="196"/>
      <c r="G539" s="71" t="s">
        <v>577</v>
      </c>
      <c r="H539" s="49">
        <v>73770</v>
      </c>
      <c r="I539" s="50">
        <v>73770</v>
      </c>
      <c r="J539" s="51">
        <f t="shared" ref="J539:J595" si="26">IF(IF(H539="",0,H539)=0,0,(IF(H539&gt;0,IF(I539&gt;H539,0,H539-I539),IF(I539&gt;H539,H539-I539,0))))</f>
        <v>0</v>
      </c>
      <c r="K539" s="52" t="str">
        <f t="shared" ref="K539:K595" si="27">C539 &amp; D539 &amp;E539 &amp; F539 &amp; G539</f>
        <v>902244</v>
      </c>
      <c r="L539" s="53" t="str">
        <f t="shared" ref="L539:L595" si="28">C539 &amp; D539 &amp;E539 &amp; F539 &amp; G539</f>
        <v>902244</v>
      </c>
    </row>
    <row r="540" spans="1:12" s="45" customFormat="1">
      <c r="A540" s="37" t="s">
        <v>859</v>
      </c>
      <c r="B540" s="38" t="s">
        <v>544</v>
      </c>
      <c r="C540" s="39" t="s">
        <v>273</v>
      </c>
      <c r="D540" s="177"/>
      <c r="E540" s="186"/>
      <c r="F540" s="186"/>
      <c r="G540" s="136" t="s">
        <v>548</v>
      </c>
      <c r="H540" s="40">
        <v>16200</v>
      </c>
      <c r="I540" s="41">
        <v>16121.72</v>
      </c>
      <c r="J540" s="42">
        <v>78.28</v>
      </c>
      <c r="K540" s="43" t="str">
        <f>C540 &amp; D540 &amp;E540 &amp; F540 &amp; G540</f>
        <v>902000</v>
      </c>
      <c r="L540" s="44" t="s">
        <v>861</v>
      </c>
    </row>
    <row r="541" spans="1:12" s="45" customFormat="1">
      <c r="A541" s="37" t="s">
        <v>862</v>
      </c>
      <c r="B541" s="38" t="s">
        <v>544</v>
      </c>
      <c r="C541" s="39" t="s">
        <v>273</v>
      </c>
      <c r="D541" s="177"/>
      <c r="E541" s="186"/>
      <c r="F541" s="186"/>
      <c r="G541" s="136" t="s">
        <v>548</v>
      </c>
      <c r="H541" s="40">
        <v>16200</v>
      </c>
      <c r="I541" s="41">
        <v>16121.72</v>
      </c>
      <c r="J541" s="42">
        <v>78.28</v>
      </c>
      <c r="K541" s="43" t="str">
        <f>C541 &amp; D541 &amp;E541 &amp; F541 &amp; G541</f>
        <v>902000</v>
      </c>
      <c r="L541" s="44" t="s">
        <v>864</v>
      </c>
    </row>
    <row r="542" spans="1:12" s="45" customFormat="1">
      <c r="A542" s="37"/>
      <c r="B542" s="38" t="s">
        <v>544</v>
      </c>
      <c r="C542" s="39" t="s">
        <v>273</v>
      </c>
      <c r="D542" s="177"/>
      <c r="E542" s="186"/>
      <c r="F542" s="186"/>
      <c r="G542" s="136" t="s">
        <v>548</v>
      </c>
      <c r="H542" s="40">
        <v>16200</v>
      </c>
      <c r="I542" s="41">
        <v>16121.72</v>
      </c>
      <c r="J542" s="42">
        <v>78.28</v>
      </c>
      <c r="K542" s="43" t="str">
        <f>C542 &amp; D542 &amp;E542 &amp; F542 &amp; G542</f>
        <v>902000</v>
      </c>
      <c r="L542" s="44" t="s">
        <v>866</v>
      </c>
    </row>
    <row r="543" spans="1:12" s="45" customFormat="1" ht="22.5">
      <c r="A543" s="37" t="s">
        <v>571</v>
      </c>
      <c r="B543" s="38" t="s">
        <v>544</v>
      </c>
      <c r="C543" s="39" t="s">
        <v>273</v>
      </c>
      <c r="D543" s="177"/>
      <c r="E543" s="186"/>
      <c r="F543" s="186"/>
      <c r="G543" s="136" t="s">
        <v>544</v>
      </c>
      <c r="H543" s="40">
        <v>16200</v>
      </c>
      <c r="I543" s="41">
        <v>16121.72</v>
      </c>
      <c r="J543" s="42">
        <v>78.28</v>
      </c>
      <c r="K543" s="43" t="str">
        <f>C543 &amp; D543 &amp;E543 &amp; F543 &amp; G543</f>
        <v>902200</v>
      </c>
      <c r="L543" s="44" t="s">
        <v>867</v>
      </c>
    </row>
    <row r="544" spans="1:12" s="45" customFormat="1" ht="22.5">
      <c r="A544" s="37" t="s">
        <v>573</v>
      </c>
      <c r="B544" s="38" t="s">
        <v>544</v>
      </c>
      <c r="C544" s="39" t="s">
        <v>273</v>
      </c>
      <c r="D544" s="177"/>
      <c r="E544" s="186"/>
      <c r="F544" s="186"/>
      <c r="G544" s="136" t="s">
        <v>574</v>
      </c>
      <c r="H544" s="40">
        <v>16200</v>
      </c>
      <c r="I544" s="41">
        <v>16121.72</v>
      </c>
      <c r="J544" s="42">
        <v>78.28</v>
      </c>
      <c r="K544" s="43" t="str">
        <f>C544 &amp; D544 &amp;E544 &amp; F544 &amp; G544</f>
        <v>902240</v>
      </c>
      <c r="L544" s="44" t="s">
        <v>868</v>
      </c>
    </row>
    <row r="545" spans="1:12" s="45" customFormat="1">
      <c r="A545" s="46" t="s">
        <v>576</v>
      </c>
      <c r="B545" s="47" t="s">
        <v>544</v>
      </c>
      <c r="C545" s="48" t="s">
        <v>273</v>
      </c>
      <c r="D545" s="196"/>
      <c r="E545" s="196"/>
      <c r="F545" s="196"/>
      <c r="G545" s="71" t="s">
        <v>577</v>
      </c>
      <c r="H545" s="49">
        <v>16200</v>
      </c>
      <c r="I545" s="50">
        <v>16121.72</v>
      </c>
      <c r="J545" s="51">
        <f t="shared" si="26"/>
        <v>78.280000000000655</v>
      </c>
      <c r="K545" s="52" t="str">
        <f t="shared" si="27"/>
        <v>902244</v>
      </c>
      <c r="L545" s="53" t="str">
        <f t="shared" si="28"/>
        <v>902244</v>
      </c>
    </row>
    <row r="546" spans="1:12" s="45" customFormat="1">
      <c r="A546" s="37" t="s">
        <v>869</v>
      </c>
      <c r="B546" s="38" t="s">
        <v>544</v>
      </c>
      <c r="C546" s="39" t="s">
        <v>273</v>
      </c>
      <c r="D546" s="177"/>
      <c r="E546" s="186"/>
      <c r="F546" s="186"/>
      <c r="G546" s="136" t="s">
        <v>548</v>
      </c>
      <c r="H546" s="40">
        <v>313700</v>
      </c>
      <c r="I546" s="41">
        <v>248900</v>
      </c>
      <c r="J546" s="42">
        <v>64800</v>
      </c>
      <c r="K546" s="43" t="str">
        <f>C546 &amp; D546 &amp;E546 &amp; F546 &amp; G546</f>
        <v>902000</v>
      </c>
      <c r="L546" s="44" t="s">
        <v>871</v>
      </c>
    </row>
    <row r="547" spans="1:12" s="45" customFormat="1">
      <c r="A547" s="37" t="s">
        <v>872</v>
      </c>
      <c r="B547" s="38" t="s">
        <v>544</v>
      </c>
      <c r="C547" s="39" t="s">
        <v>273</v>
      </c>
      <c r="D547" s="177"/>
      <c r="E547" s="186"/>
      <c r="F547" s="186"/>
      <c r="G547" s="136" t="s">
        <v>548</v>
      </c>
      <c r="H547" s="40">
        <v>313700</v>
      </c>
      <c r="I547" s="41">
        <v>248900</v>
      </c>
      <c r="J547" s="42">
        <v>64800</v>
      </c>
      <c r="K547" s="43" t="str">
        <f>C547 &amp; D547 &amp;E547 &amp; F547 &amp; G547</f>
        <v>902000</v>
      </c>
      <c r="L547" s="44" t="s">
        <v>874</v>
      </c>
    </row>
    <row r="548" spans="1:12" s="45" customFormat="1">
      <c r="A548" s="37"/>
      <c r="B548" s="38" t="s">
        <v>544</v>
      </c>
      <c r="C548" s="39" t="s">
        <v>273</v>
      </c>
      <c r="D548" s="177"/>
      <c r="E548" s="186"/>
      <c r="F548" s="186"/>
      <c r="G548" s="136" t="s">
        <v>548</v>
      </c>
      <c r="H548" s="40">
        <v>85300</v>
      </c>
      <c r="I548" s="41">
        <v>85300</v>
      </c>
      <c r="J548" s="42">
        <v>0</v>
      </c>
      <c r="K548" s="43" t="str">
        <f>C548 &amp; D548 &amp;E548 &amp; F548 &amp; G548</f>
        <v>902000</v>
      </c>
      <c r="L548" s="44" t="s">
        <v>876</v>
      </c>
    </row>
    <row r="549" spans="1:12" s="45" customFormat="1" ht="22.5">
      <c r="A549" s="37" t="s">
        <v>571</v>
      </c>
      <c r="B549" s="38" t="s">
        <v>544</v>
      </c>
      <c r="C549" s="39" t="s">
        <v>273</v>
      </c>
      <c r="D549" s="177"/>
      <c r="E549" s="186"/>
      <c r="F549" s="186"/>
      <c r="G549" s="136" t="s">
        <v>544</v>
      </c>
      <c r="H549" s="40">
        <v>85300</v>
      </c>
      <c r="I549" s="41">
        <v>85300</v>
      </c>
      <c r="J549" s="42">
        <v>0</v>
      </c>
      <c r="K549" s="43" t="str">
        <f>C549 &amp; D549 &amp;E549 &amp; F549 &amp; G549</f>
        <v>902200</v>
      </c>
      <c r="L549" s="44" t="s">
        <v>877</v>
      </c>
    </row>
    <row r="550" spans="1:12" s="45" customFormat="1" ht="22.5">
      <c r="A550" s="37" t="s">
        <v>573</v>
      </c>
      <c r="B550" s="38" t="s">
        <v>544</v>
      </c>
      <c r="C550" s="39" t="s">
        <v>273</v>
      </c>
      <c r="D550" s="177"/>
      <c r="E550" s="186"/>
      <c r="F550" s="186"/>
      <c r="G550" s="136" t="s">
        <v>574</v>
      </c>
      <c r="H550" s="40">
        <v>85300</v>
      </c>
      <c r="I550" s="41">
        <v>85300</v>
      </c>
      <c r="J550" s="42">
        <v>0</v>
      </c>
      <c r="K550" s="43" t="str">
        <f>C550 &amp; D550 &amp;E550 &amp; F550 &amp; G550</f>
        <v>902240</v>
      </c>
      <c r="L550" s="44" t="s">
        <v>878</v>
      </c>
    </row>
    <row r="551" spans="1:12" s="45" customFormat="1">
      <c r="A551" s="46" t="s">
        <v>576</v>
      </c>
      <c r="B551" s="47" t="s">
        <v>544</v>
      </c>
      <c r="C551" s="48" t="s">
        <v>273</v>
      </c>
      <c r="D551" s="196"/>
      <c r="E551" s="196"/>
      <c r="F551" s="196"/>
      <c r="G551" s="71" t="s">
        <v>577</v>
      </c>
      <c r="H551" s="49">
        <v>85300</v>
      </c>
      <c r="I551" s="50">
        <v>85300</v>
      </c>
      <c r="J551" s="51">
        <f t="shared" si="26"/>
        <v>0</v>
      </c>
      <c r="K551" s="52" t="str">
        <f t="shared" si="27"/>
        <v>902244</v>
      </c>
      <c r="L551" s="53" t="str">
        <f t="shared" si="28"/>
        <v>902244</v>
      </c>
    </row>
    <row r="552" spans="1:12" s="45" customFormat="1">
      <c r="A552" s="37"/>
      <c r="B552" s="38" t="s">
        <v>544</v>
      </c>
      <c r="C552" s="39" t="s">
        <v>273</v>
      </c>
      <c r="D552" s="177"/>
      <c r="E552" s="186"/>
      <c r="F552" s="186"/>
      <c r="G552" s="136" t="s">
        <v>548</v>
      </c>
      <c r="H552" s="40">
        <v>92300</v>
      </c>
      <c r="I552" s="41">
        <v>77800</v>
      </c>
      <c r="J552" s="42">
        <v>14500</v>
      </c>
      <c r="K552" s="43" t="str">
        <f>C552 &amp; D552 &amp;E552 &amp; F552 &amp; G552</f>
        <v>902000</v>
      </c>
      <c r="L552" s="44" t="s">
        <v>880</v>
      </c>
    </row>
    <row r="553" spans="1:12" s="45" customFormat="1" ht="22.5">
      <c r="A553" s="37" t="s">
        <v>571</v>
      </c>
      <c r="B553" s="38" t="s">
        <v>544</v>
      </c>
      <c r="C553" s="39" t="s">
        <v>273</v>
      </c>
      <c r="D553" s="177"/>
      <c r="E553" s="186"/>
      <c r="F553" s="186"/>
      <c r="G553" s="136" t="s">
        <v>544</v>
      </c>
      <c r="H553" s="40">
        <v>92300</v>
      </c>
      <c r="I553" s="41">
        <v>77800</v>
      </c>
      <c r="J553" s="42">
        <v>14500</v>
      </c>
      <c r="K553" s="43" t="str">
        <f>C553 &amp; D553 &amp;E553 &amp; F553 &amp; G553</f>
        <v>902200</v>
      </c>
      <c r="L553" s="44" t="s">
        <v>881</v>
      </c>
    </row>
    <row r="554" spans="1:12" s="45" customFormat="1" ht="22.5">
      <c r="A554" s="37" t="s">
        <v>573</v>
      </c>
      <c r="B554" s="38" t="s">
        <v>544</v>
      </c>
      <c r="C554" s="39" t="s">
        <v>273</v>
      </c>
      <c r="D554" s="177"/>
      <c r="E554" s="186"/>
      <c r="F554" s="186"/>
      <c r="G554" s="136" t="s">
        <v>574</v>
      </c>
      <c r="H554" s="40">
        <v>92300</v>
      </c>
      <c r="I554" s="41">
        <v>77800</v>
      </c>
      <c r="J554" s="42">
        <v>14500</v>
      </c>
      <c r="K554" s="43" t="str">
        <f>C554 &amp; D554 &amp;E554 &amp; F554 &amp; G554</f>
        <v>902240</v>
      </c>
      <c r="L554" s="44" t="s">
        <v>882</v>
      </c>
    </row>
    <row r="555" spans="1:12" s="45" customFormat="1">
      <c r="A555" s="46" t="s">
        <v>576</v>
      </c>
      <c r="B555" s="47" t="s">
        <v>544</v>
      </c>
      <c r="C555" s="48" t="s">
        <v>273</v>
      </c>
      <c r="D555" s="196"/>
      <c r="E555" s="196"/>
      <c r="F555" s="196"/>
      <c r="G555" s="71" t="s">
        <v>577</v>
      </c>
      <c r="H555" s="49">
        <v>92300</v>
      </c>
      <c r="I555" s="50">
        <v>77800</v>
      </c>
      <c r="J555" s="51">
        <f t="shared" si="26"/>
        <v>14500</v>
      </c>
      <c r="K555" s="52" t="str">
        <f t="shared" si="27"/>
        <v>902244</v>
      </c>
      <c r="L555" s="53" t="str">
        <f t="shared" si="28"/>
        <v>902244</v>
      </c>
    </row>
    <row r="556" spans="1:12" s="45" customFormat="1">
      <c r="A556" s="37"/>
      <c r="B556" s="38" t="s">
        <v>544</v>
      </c>
      <c r="C556" s="39" t="s">
        <v>273</v>
      </c>
      <c r="D556" s="177"/>
      <c r="E556" s="186"/>
      <c r="F556" s="186"/>
      <c r="G556" s="136" t="s">
        <v>548</v>
      </c>
      <c r="H556" s="40">
        <v>25800</v>
      </c>
      <c r="I556" s="41">
        <v>20800</v>
      </c>
      <c r="J556" s="42">
        <v>5000</v>
      </c>
      <c r="K556" s="43" t="str">
        <f>C556 &amp; D556 &amp;E556 &amp; F556 &amp; G556</f>
        <v>902000</v>
      </c>
      <c r="L556" s="44" t="s">
        <v>884</v>
      </c>
    </row>
    <row r="557" spans="1:12" s="45" customFormat="1" ht="22.5">
      <c r="A557" s="37" t="s">
        <v>571</v>
      </c>
      <c r="B557" s="38" t="s">
        <v>544</v>
      </c>
      <c r="C557" s="39" t="s">
        <v>273</v>
      </c>
      <c r="D557" s="177"/>
      <c r="E557" s="186"/>
      <c r="F557" s="186"/>
      <c r="G557" s="136" t="s">
        <v>544</v>
      </c>
      <c r="H557" s="40">
        <v>25800</v>
      </c>
      <c r="I557" s="41">
        <v>20800</v>
      </c>
      <c r="J557" s="42">
        <v>5000</v>
      </c>
      <c r="K557" s="43" t="str">
        <f>C557 &amp; D557 &amp;E557 &amp; F557 &amp; G557</f>
        <v>902200</v>
      </c>
      <c r="L557" s="44" t="s">
        <v>885</v>
      </c>
    </row>
    <row r="558" spans="1:12" s="45" customFormat="1" ht="22.5">
      <c r="A558" s="37" t="s">
        <v>573</v>
      </c>
      <c r="B558" s="38" t="s">
        <v>544</v>
      </c>
      <c r="C558" s="39" t="s">
        <v>273</v>
      </c>
      <c r="D558" s="177"/>
      <c r="E558" s="186"/>
      <c r="F558" s="186"/>
      <c r="G558" s="136" t="s">
        <v>574</v>
      </c>
      <c r="H558" s="40">
        <v>25800</v>
      </c>
      <c r="I558" s="41">
        <v>20800</v>
      </c>
      <c r="J558" s="42">
        <v>5000</v>
      </c>
      <c r="K558" s="43" t="str">
        <f>C558 &amp; D558 &amp;E558 &amp; F558 &amp; G558</f>
        <v>902240</v>
      </c>
      <c r="L558" s="44" t="s">
        <v>886</v>
      </c>
    </row>
    <row r="559" spans="1:12" s="45" customFormat="1">
      <c r="A559" s="46" t="s">
        <v>576</v>
      </c>
      <c r="B559" s="47" t="s">
        <v>544</v>
      </c>
      <c r="C559" s="48" t="s">
        <v>273</v>
      </c>
      <c r="D559" s="196"/>
      <c r="E559" s="196"/>
      <c r="F559" s="196"/>
      <c r="G559" s="71" t="s">
        <v>577</v>
      </c>
      <c r="H559" s="49">
        <v>25800</v>
      </c>
      <c r="I559" s="50">
        <v>20800</v>
      </c>
      <c r="J559" s="51">
        <f t="shared" si="26"/>
        <v>5000</v>
      </c>
      <c r="K559" s="52" t="str">
        <f t="shared" si="27"/>
        <v>902244</v>
      </c>
      <c r="L559" s="53" t="str">
        <f t="shared" si="28"/>
        <v>902244</v>
      </c>
    </row>
    <row r="560" spans="1:12" s="45" customFormat="1">
      <c r="A560" s="37"/>
      <c r="B560" s="38" t="s">
        <v>544</v>
      </c>
      <c r="C560" s="39" t="s">
        <v>273</v>
      </c>
      <c r="D560" s="177"/>
      <c r="E560" s="186"/>
      <c r="F560" s="186"/>
      <c r="G560" s="136" t="s">
        <v>548</v>
      </c>
      <c r="H560" s="40">
        <v>10000</v>
      </c>
      <c r="I560" s="41">
        <v>0</v>
      </c>
      <c r="J560" s="42">
        <v>10000</v>
      </c>
      <c r="K560" s="43" t="str">
        <f>C560 &amp; D560 &amp;E560 &amp; F560 &amp; G560</f>
        <v>902000</v>
      </c>
      <c r="L560" s="44" t="s">
        <v>888</v>
      </c>
    </row>
    <row r="561" spans="1:12" s="45" customFormat="1" ht="22.5">
      <c r="A561" s="37" t="s">
        <v>571</v>
      </c>
      <c r="B561" s="38" t="s">
        <v>544</v>
      </c>
      <c r="C561" s="39" t="s">
        <v>273</v>
      </c>
      <c r="D561" s="177"/>
      <c r="E561" s="186"/>
      <c r="F561" s="186"/>
      <c r="G561" s="136" t="s">
        <v>544</v>
      </c>
      <c r="H561" s="40">
        <v>10000</v>
      </c>
      <c r="I561" s="41">
        <v>0</v>
      </c>
      <c r="J561" s="42">
        <v>10000</v>
      </c>
      <c r="K561" s="43" t="str">
        <f>C561 &amp; D561 &amp;E561 &amp; F561 &amp; G561</f>
        <v>902200</v>
      </c>
      <c r="L561" s="44" t="s">
        <v>889</v>
      </c>
    </row>
    <row r="562" spans="1:12" s="45" customFormat="1" ht="22.5">
      <c r="A562" s="37" t="s">
        <v>573</v>
      </c>
      <c r="B562" s="38" t="s">
        <v>544</v>
      </c>
      <c r="C562" s="39" t="s">
        <v>273</v>
      </c>
      <c r="D562" s="177"/>
      <c r="E562" s="186"/>
      <c r="F562" s="186"/>
      <c r="G562" s="136" t="s">
        <v>574</v>
      </c>
      <c r="H562" s="40">
        <v>10000</v>
      </c>
      <c r="I562" s="41">
        <v>0</v>
      </c>
      <c r="J562" s="42">
        <v>10000</v>
      </c>
      <c r="K562" s="43" t="str">
        <f>C562 &amp; D562 &amp;E562 &amp; F562 &amp; G562</f>
        <v>902240</v>
      </c>
      <c r="L562" s="44" t="s">
        <v>890</v>
      </c>
    </row>
    <row r="563" spans="1:12" s="45" customFormat="1">
      <c r="A563" s="46" t="s">
        <v>576</v>
      </c>
      <c r="B563" s="47" t="s">
        <v>544</v>
      </c>
      <c r="C563" s="48" t="s">
        <v>273</v>
      </c>
      <c r="D563" s="196"/>
      <c r="E563" s="196"/>
      <c r="F563" s="196"/>
      <c r="G563" s="71" t="s">
        <v>577</v>
      </c>
      <c r="H563" s="49">
        <v>10000</v>
      </c>
      <c r="I563" s="50">
        <v>0</v>
      </c>
      <c r="J563" s="51">
        <f t="shared" si="26"/>
        <v>10000</v>
      </c>
      <c r="K563" s="52" t="str">
        <f t="shared" si="27"/>
        <v>902244</v>
      </c>
      <c r="L563" s="53" t="str">
        <f t="shared" si="28"/>
        <v>902244</v>
      </c>
    </row>
    <row r="564" spans="1:12" s="45" customFormat="1">
      <c r="A564" s="37"/>
      <c r="B564" s="38" t="s">
        <v>544</v>
      </c>
      <c r="C564" s="39" t="s">
        <v>273</v>
      </c>
      <c r="D564" s="177"/>
      <c r="E564" s="186"/>
      <c r="F564" s="186"/>
      <c r="G564" s="136" t="s">
        <v>548</v>
      </c>
      <c r="H564" s="40">
        <v>60200</v>
      </c>
      <c r="I564" s="41">
        <v>34900</v>
      </c>
      <c r="J564" s="42">
        <v>25300</v>
      </c>
      <c r="K564" s="43" t="str">
        <f>C564 &amp; D564 &amp;E564 &amp; F564 &amp; G564</f>
        <v>902000</v>
      </c>
      <c r="L564" s="44" t="s">
        <v>892</v>
      </c>
    </row>
    <row r="565" spans="1:12" s="45" customFormat="1" ht="22.5">
      <c r="A565" s="37" t="s">
        <v>571</v>
      </c>
      <c r="B565" s="38" t="s">
        <v>544</v>
      </c>
      <c r="C565" s="39" t="s">
        <v>273</v>
      </c>
      <c r="D565" s="177"/>
      <c r="E565" s="186"/>
      <c r="F565" s="186"/>
      <c r="G565" s="136" t="s">
        <v>544</v>
      </c>
      <c r="H565" s="40">
        <v>60200</v>
      </c>
      <c r="I565" s="41">
        <v>34900</v>
      </c>
      <c r="J565" s="42">
        <v>25300</v>
      </c>
      <c r="K565" s="43" t="str">
        <f>C565 &amp; D565 &amp;E565 &amp; F565 &amp; G565</f>
        <v>902200</v>
      </c>
      <c r="L565" s="44" t="s">
        <v>893</v>
      </c>
    </row>
    <row r="566" spans="1:12" s="45" customFormat="1" ht="22.5">
      <c r="A566" s="37" t="s">
        <v>573</v>
      </c>
      <c r="B566" s="38" t="s">
        <v>544</v>
      </c>
      <c r="C566" s="39" t="s">
        <v>273</v>
      </c>
      <c r="D566" s="177"/>
      <c r="E566" s="186"/>
      <c r="F566" s="186"/>
      <c r="G566" s="136" t="s">
        <v>574</v>
      </c>
      <c r="H566" s="40">
        <v>60200</v>
      </c>
      <c r="I566" s="41">
        <v>34900</v>
      </c>
      <c r="J566" s="42">
        <v>25300</v>
      </c>
      <c r="K566" s="43" t="str">
        <f>C566 &amp; D566 &amp;E566 &amp; F566 &amp; G566</f>
        <v>902240</v>
      </c>
      <c r="L566" s="44" t="s">
        <v>894</v>
      </c>
    </row>
    <row r="567" spans="1:12" s="45" customFormat="1">
      <c r="A567" s="46" t="s">
        <v>576</v>
      </c>
      <c r="B567" s="47" t="s">
        <v>544</v>
      </c>
      <c r="C567" s="48" t="s">
        <v>273</v>
      </c>
      <c r="D567" s="196"/>
      <c r="E567" s="196"/>
      <c r="F567" s="196"/>
      <c r="G567" s="71" t="s">
        <v>577</v>
      </c>
      <c r="H567" s="49">
        <v>60200</v>
      </c>
      <c r="I567" s="50">
        <v>34900</v>
      </c>
      <c r="J567" s="51">
        <f t="shared" si="26"/>
        <v>25300</v>
      </c>
      <c r="K567" s="52" t="str">
        <f t="shared" si="27"/>
        <v>902244</v>
      </c>
      <c r="L567" s="53" t="str">
        <f t="shared" si="28"/>
        <v>902244</v>
      </c>
    </row>
    <row r="568" spans="1:12" s="45" customFormat="1">
      <c r="A568" s="37"/>
      <c r="B568" s="38" t="s">
        <v>544</v>
      </c>
      <c r="C568" s="39" t="s">
        <v>273</v>
      </c>
      <c r="D568" s="177"/>
      <c r="E568" s="186"/>
      <c r="F568" s="186"/>
      <c r="G568" s="136" t="s">
        <v>548</v>
      </c>
      <c r="H568" s="40">
        <v>10000</v>
      </c>
      <c r="I568" s="41">
        <v>0</v>
      </c>
      <c r="J568" s="42">
        <v>10000</v>
      </c>
      <c r="K568" s="43" t="str">
        <f>C568 &amp; D568 &amp;E568 &amp; F568 &amp; G568</f>
        <v>902000</v>
      </c>
      <c r="L568" s="44" t="s">
        <v>896</v>
      </c>
    </row>
    <row r="569" spans="1:12" s="45" customFormat="1" ht="22.5">
      <c r="A569" s="37" t="s">
        <v>571</v>
      </c>
      <c r="B569" s="38" t="s">
        <v>544</v>
      </c>
      <c r="C569" s="39" t="s">
        <v>273</v>
      </c>
      <c r="D569" s="177"/>
      <c r="E569" s="186"/>
      <c r="F569" s="186"/>
      <c r="G569" s="136" t="s">
        <v>544</v>
      </c>
      <c r="H569" s="40">
        <v>10000</v>
      </c>
      <c r="I569" s="41">
        <v>0</v>
      </c>
      <c r="J569" s="42">
        <v>10000</v>
      </c>
      <c r="K569" s="43" t="str">
        <f>C569 &amp; D569 &amp;E569 &amp; F569 &amp; G569</f>
        <v>902200</v>
      </c>
      <c r="L569" s="44" t="s">
        <v>897</v>
      </c>
    </row>
    <row r="570" spans="1:12" s="45" customFormat="1" ht="22.5">
      <c r="A570" s="37" t="s">
        <v>573</v>
      </c>
      <c r="B570" s="38" t="s">
        <v>544</v>
      </c>
      <c r="C570" s="39" t="s">
        <v>273</v>
      </c>
      <c r="D570" s="177"/>
      <c r="E570" s="186"/>
      <c r="F570" s="186"/>
      <c r="G570" s="136" t="s">
        <v>574</v>
      </c>
      <c r="H570" s="40">
        <v>10000</v>
      </c>
      <c r="I570" s="41">
        <v>0</v>
      </c>
      <c r="J570" s="42">
        <v>10000</v>
      </c>
      <c r="K570" s="43" t="str">
        <f>C570 &amp; D570 &amp;E570 &amp; F570 &amp; G570</f>
        <v>902240</v>
      </c>
      <c r="L570" s="44" t="s">
        <v>898</v>
      </c>
    </row>
    <row r="571" spans="1:12" s="45" customFormat="1">
      <c r="A571" s="46" t="s">
        <v>576</v>
      </c>
      <c r="B571" s="47" t="s">
        <v>544</v>
      </c>
      <c r="C571" s="48" t="s">
        <v>273</v>
      </c>
      <c r="D571" s="196"/>
      <c r="E571" s="196"/>
      <c r="F571" s="196"/>
      <c r="G571" s="71" t="s">
        <v>577</v>
      </c>
      <c r="H571" s="49">
        <v>10000</v>
      </c>
      <c r="I571" s="50">
        <v>0</v>
      </c>
      <c r="J571" s="51">
        <f t="shared" si="26"/>
        <v>10000</v>
      </c>
      <c r="K571" s="52" t="str">
        <f t="shared" si="27"/>
        <v>902244</v>
      </c>
      <c r="L571" s="53" t="str">
        <f t="shared" si="28"/>
        <v>902244</v>
      </c>
    </row>
    <row r="572" spans="1:12" s="45" customFormat="1">
      <c r="A572" s="37"/>
      <c r="B572" s="38" t="s">
        <v>544</v>
      </c>
      <c r="C572" s="39" t="s">
        <v>273</v>
      </c>
      <c r="D572" s="177"/>
      <c r="E572" s="186"/>
      <c r="F572" s="186"/>
      <c r="G572" s="136" t="s">
        <v>548</v>
      </c>
      <c r="H572" s="40">
        <v>30100</v>
      </c>
      <c r="I572" s="41">
        <v>30100</v>
      </c>
      <c r="J572" s="42">
        <v>0</v>
      </c>
      <c r="K572" s="43" t="str">
        <f>C572 &amp; D572 &amp;E572 &amp; F572 &amp; G572</f>
        <v>902000</v>
      </c>
      <c r="L572" s="44" t="s">
        <v>900</v>
      </c>
    </row>
    <row r="573" spans="1:12" s="45" customFormat="1" ht="22.5">
      <c r="A573" s="37" t="s">
        <v>571</v>
      </c>
      <c r="B573" s="38" t="s">
        <v>544</v>
      </c>
      <c r="C573" s="39" t="s">
        <v>273</v>
      </c>
      <c r="D573" s="177"/>
      <c r="E573" s="186"/>
      <c r="F573" s="186"/>
      <c r="G573" s="136" t="s">
        <v>544</v>
      </c>
      <c r="H573" s="40">
        <v>30100</v>
      </c>
      <c r="I573" s="41">
        <v>30100</v>
      </c>
      <c r="J573" s="42">
        <v>0</v>
      </c>
      <c r="K573" s="43" t="str">
        <f>C573 &amp; D573 &amp;E573 &amp; F573 &amp; G573</f>
        <v>902200</v>
      </c>
      <c r="L573" s="44" t="s">
        <v>901</v>
      </c>
    </row>
    <row r="574" spans="1:12" s="45" customFormat="1" ht="22.5">
      <c r="A574" s="37" t="s">
        <v>573</v>
      </c>
      <c r="B574" s="38" t="s">
        <v>544</v>
      </c>
      <c r="C574" s="39" t="s">
        <v>273</v>
      </c>
      <c r="D574" s="177"/>
      <c r="E574" s="186"/>
      <c r="F574" s="186"/>
      <c r="G574" s="136" t="s">
        <v>574</v>
      </c>
      <c r="H574" s="40">
        <v>30100</v>
      </c>
      <c r="I574" s="41">
        <v>30100</v>
      </c>
      <c r="J574" s="42">
        <v>0</v>
      </c>
      <c r="K574" s="43" t="str">
        <f>C574 &amp; D574 &amp;E574 &amp; F574 &amp; G574</f>
        <v>902240</v>
      </c>
      <c r="L574" s="44" t="s">
        <v>902</v>
      </c>
    </row>
    <row r="575" spans="1:12" s="45" customFormat="1">
      <c r="A575" s="46" t="s">
        <v>576</v>
      </c>
      <c r="B575" s="47" t="s">
        <v>544</v>
      </c>
      <c r="C575" s="48" t="s">
        <v>273</v>
      </c>
      <c r="D575" s="196"/>
      <c r="E575" s="196"/>
      <c r="F575" s="196"/>
      <c r="G575" s="71" t="s">
        <v>577</v>
      </c>
      <c r="H575" s="49">
        <v>30100</v>
      </c>
      <c r="I575" s="50">
        <v>30100</v>
      </c>
      <c r="J575" s="51">
        <f t="shared" si="26"/>
        <v>0</v>
      </c>
      <c r="K575" s="52" t="str">
        <f t="shared" si="27"/>
        <v>902244</v>
      </c>
      <c r="L575" s="53" t="str">
        <f t="shared" si="28"/>
        <v>902244</v>
      </c>
    </row>
    <row r="576" spans="1:12" s="45" customFormat="1">
      <c r="A576" s="37" t="s">
        <v>903</v>
      </c>
      <c r="B576" s="38" t="s">
        <v>544</v>
      </c>
      <c r="C576" s="39" t="s">
        <v>273</v>
      </c>
      <c r="D576" s="177"/>
      <c r="E576" s="186"/>
      <c r="F576" s="186"/>
      <c r="G576" s="136" t="s">
        <v>548</v>
      </c>
      <c r="H576" s="40">
        <v>5771317</v>
      </c>
      <c r="I576" s="41">
        <v>4039047.5</v>
      </c>
      <c r="J576" s="42">
        <v>1732269.5</v>
      </c>
      <c r="K576" s="43" t="str">
        <f>C576 &amp; D576 &amp;E576 &amp; F576 &amp; G576</f>
        <v>902000</v>
      </c>
      <c r="L576" s="44" t="s">
        <v>905</v>
      </c>
    </row>
    <row r="577" spans="1:12" s="45" customFormat="1">
      <c r="A577" s="37" t="s">
        <v>906</v>
      </c>
      <c r="B577" s="38" t="s">
        <v>544</v>
      </c>
      <c r="C577" s="39" t="s">
        <v>273</v>
      </c>
      <c r="D577" s="177"/>
      <c r="E577" s="186"/>
      <c r="F577" s="186"/>
      <c r="G577" s="136" t="s">
        <v>548</v>
      </c>
      <c r="H577" s="40">
        <v>5771317</v>
      </c>
      <c r="I577" s="41">
        <v>4039047.5</v>
      </c>
      <c r="J577" s="42">
        <v>1732269.5</v>
      </c>
      <c r="K577" s="43" t="str">
        <f>C577 &amp; D577 &amp;E577 &amp; F577 &amp; G577</f>
        <v>902000</v>
      </c>
      <c r="L577" s="44" t="s">
        <v>908</v>
      </c>
    </row>
    <row r="578" spans="1:12" s="45" customFormat="1">
      <c r="A578" s="37"/>
      <c r="B578" s="38" t="s">
        <v>544</v>
      </c>
      <c r="C578" s="39" t="s">
        <v>273</v>
      </c>
      <c r="D578" s="177"/>
      <c r="E578" s="186"/>
      <c r="F578" s="186"/>
      <c r="G578" s="136" t="s">
        <v>548</v>
      </c>
      <c r="H578" s="40">
        <v>5572300</v>
      </c>
      <c r="I578" s="41">
        <v>3890031</v>
      </c>
      <c r="J578" s="42">
        <v>1682269</v>
      </c>
      <c r="K578" s="43" t="str">
        <f>C578 &amp; D578 &amp;E578 &amp; F578 &amp; G578</f>
        <v>902000</v>
      </c>
      <c r="L578" s="44" t="s">
        <v>910</v>
      </c>
    </row>
    <row r="579" spans="1:12" s="45" customFormat="1" ht="22.5">
      <c r="A579" s="37" t="s">
        <v>571</v>
      </c>
      <c r="B579" s="38" t="s">
        <v>544</v>
      </c>
      <c r="C579" s="39" t="s">
        <v>273</v>
      </c>
      <c r="D579" s="177"/>
      <c r="E579" s="186"/>
      <c r="F579" s="186"/>
      <c r="G579" s="136" t="s">
        <v>544</v>
      </c>
      <c r="H579" s="40">
        <v>5572300</v>
      </c>
      <c r="I579" s="41">
        <v>3890031</v>
      </c>
      <c r="J579" s="42">
        <v>1682269</v>
      </c>
      <c r="K579" s="43" t="str">
        <f>C579 &amp; D579 &amp;E579 &amp; F579 &amp; G579</f>
        <v>902200</v>
      </c>
      <c r="L579" s="44" t="s">
        <v>911</v>
      </c>
    </row>
    <row r="580" spans="1:12" s="45" customFormat="1" ht="22.5">
      <c r="A580" s="37" t="s">
        <v>573</v>
      </c>
      <c r="B580" s="38" t="s">
        <v>544</v>
      </c>
      <c r="C580" s="39" t="s">
        <v>273</v>
      </c>
      <c r="D580" s="177"/>
      <c r="E580" s="186"/>
      <c r="F580" s="186"/>
      <c r="G580" s="136" t="s">
        <v>574</v>
      </c>
      <c r="H580" s="40">
        <v>5572300</v>
      </c>
      <c r="I580" s="41">
        <v>3890031</v>
      </c>
      <c r="J580" s="42">
        <v>1682269</v>
      </c>
      <c r="K580" s="43" t="str">
        <f>C580 &amp; D580 &amp;E580 &amp; F580 &amp; G580</f>
        <v>902240</v>
      </c>
      <c r="L580" s="44" t="s">
        <v>912</v>
      </c>
    </row>
    <row r="581" spans="1:12" s="45" customFormat="1" ht="22.5">
      <c r="A581" s="46" t="s">
        <v>913</v>
      </c>
      <c r="B581" s="47" t="s">
        <v>544</v>
      </c>
      <c r="C581" s="48" t="s">
        <v>273</v>
      </c>
      <c r="D581" s="196"/>
      <c r="E581" s="196"/>
      <c r="F581" s="196"/>
      <c r="G581" s="71" t="s">
        <v>914</v>
      </c>
      <c r="H581" s="49">
        <v>5572300</v>
      </c>
      <c r="I581" s="50">
        <v>3890031</v>
      </c>
      <c r="J581" s="51">
        <f t="shared" si="26"/>
        <v>1682269</v>
      </c>
      <c r="K581" s="52" t="str">
        <f t="shared" si="27"/>
        <v>902243</v>
      </c>
      <c r="L581" s="53" t="str">
        <f t="shared" si="28"/>
        <v>902243</v>
      </c>
    </row>
    <row r="582" spans="1:12" s="45" customFormat="1">
      <c r="A582" s="37"/>
      <c r="B582" s="38" t="s">
        <v>544</v>
      </c>
      <c r="C582" s="39" t="s">
        <v>273</v>
      </c>
      <c r="D582" s="177"/>
      <c r="E582" s="186"/>
      <c r="F582" s="186"/>
      <c r="G582" s="136" t="s">
        <v>548</v>
      </c>
      <c r="H582" s="40">
        <v>199017</v>
      </c>
      <c r="I582" s="41">
        <v>149016.5</v>
      </c>
      <c r="J582" s="42">
        <v>50000.5</v>
      </c>
      <c r="K582" s="43" t="str">
        <f>C582 &amp; D582 &amp;E582 &amp; F582 &amp; G582</f>
        <v>902000</v>
      </c>
      <c r="L582" s="44" t="s">
        <v>915</v>
      </c>
    </row>
    <row r="583" spans="1:12" s="45" customFormat="1" ht="22.5">
      <c r="A583" s="37" t="s">
        <v>571</v>
      </c>
      <c r="B583" s="38" t="s">
        <v>544</v>
      </c>
      <c r="C583" s="39" t="s">
        <v>273</v>
      </c>
      <c r="D583" s="177"/>
      <c r="E583" s="186"/>
      <c r="F583" s="186"/>
      <c r="G583" s="136" t="s">
        <v>544</v>
      </c>
      <c r="H583" s="40">
        <v>199017</v>
      </c>
      <c r="I583" s="41">
        <v>149016.5</v>
      </c>
      <c r="J583" s="42">
        <v>50000.5</v>
      </c>
      <c r="K583" s="43" t="str">
        <f>C583 &amp; D583 &amp;E583 &amp; F583 &amp; G583</f>
        <v>902200</v>
      </c>
      <c r="L583" s="44" t="s">
        <v>916</v>
      </c>
    </row>
    <row r="584" spans="1:12" s="45" customFormat="1" ht="22.5">
      <c r="A584" s="37" t="s">
        <v>573</v>
      </c>
      <c r="B584" s="38" t="s">
        <v>544</v>
      </c>
      <c r="C584" s="39" t="s">
        <v>273</v>
      </c>
      <c r="D584" s="177"/>
      <c r="E584" s="186"/>
      <c r="F584" s="186"/>
      <c r="G584" s="136" t="s">
        <v>574</v>
      </c>
      <c r="H584" s="40">
        <v>199017</v>
      </c>
      <c r="I584" s="41">
        <v>149016.5</v>
      </c>
      <c r="J584" s="42">
        <v>50000.5</v>
      </c>
      <c r="K584" s="43" t="str">
        <f>C584 &amp; D584 &amp;E584 &amp; F584 &amp; G584</f>
        <v>902240</v>
      </c>
      <c r="L584" s="44" t="s">
        <v>917</v>
      </c>
    </row>
    <row r="585" spans="1:12" s="45" customFormat="1">
      <c r="A585" s="46" t="s">
        <v>576</v>
      </c>
      <c r="B585" s="47" t="s">
        <v>544</v>
      </c>
      <c r="C585" s="48" t="s">
        <v>273</v>
      </c>
      <c r="D585" s="196"/>
      <c r="E585" s="196"/>
      <c r="F585" s="196"/>
      <c r="G585" s="71" t="s">
        <v>577</v>
      </c>
      <c r="H585" s="49">
        <v>199017</v>
      </c>
      <c r="I585" s="50">
        <v>149016.5</v>
      </c>
      <c r="J585" s="51">
        <f t="shared" si="26"/>
        <v>50000.5</v>
      </c>
      <c r="K585" s="52" t="str">
        <f t="shared" si="27"/>
        <v>902244</v>
      </c>
      <c r="L585" s="53" t="str">
        <f t="shared" si="28"/>
        <v>902244</v>
      </c>
    </row>
    <row r="586" spans="1:12" s="45" customFormat="1">
      <c r="A586" s="37" t="s">
        <v>918</v>
      </c>
      <c r="B586" s="38" t="s">
        <v>544</v>
      </c>
      <c r="C586" s="39" t="s">
        <v>273</v>
      </c>
      <c r="D586" s="177"/>
      <c r="E586" s="186"/>
      <c r="F586" s="186"/>
      <c r="G586" s="136" t="s">
        <v>548</v>
      </c>
      <c r="H586" s="40">
        <v>8136243.2300000004</v>
      </c>
      <c r="I586" s="41">
        <v>4859535.3499999996</v>
      </c>
      <c r="J586" s="42">
        <v>3276707.88</v>
      </c>
      <c r="K586" s="43" t="str">
        <f>C586 &amp; D586 &amp;E586 &amp; F586 &amp; G586</f>
        <v>902000</v>
      </c>
      <c r="L586" s="44" t="s">
        <v>920</v>
      </c>
    </row>
    <row r="587" spans="1:12" s="45" customFormat="1">
      <c r="A587" s="37" t="s">
        <v>921</v>
      </c>
      <c r="B587" s="38" t="s">
        <v>544</v>
      </c>
      <c r="C587" s="39" t="s">
        <v>273</v>
      </c>
      <c r="D587" s="177"/>
      <c r="E587" s="186"/>
      <c r="F587" s="186"/>
      <c r="G587" s="136" t="s">
        <v>548</v>
      </c>
      <c r="H587" s="40">
        <v>1760400</v>
      </c>
      <c r="I587" s="41">
        <v>1298158.49</v>
      </c>
      <c r="J587" s="42">
        <v>462241.51</v>
      </c>
      <c r="K587" s="43" t="str">
        <f>C587 &amp; D587 &amp;E587 &amp; F587 &amp; G587</f>
        <v>902000</v>
      </c>
      <c r="L587" s="44" t="s">
        <v>923</v>
      </c>
    </row>
    <row r="588" spans="1:12" s="45" customFormat="1">
      <c r="A588" s="37"/>
      <c r="B588" s="38" t="s">
        <v>544</v>
      </c>
      <c r="C588" s="39" t="s">
        <v>273</v>
      </c>
      <c r="D588" s="177"/>
      <c r="E588" s="186"/>
      <c r="F588" s="186"/>
      <c r="G588" s="136" t="s">
        <v>548</v>
      </c>
      <c r="H588" s="40">
        <v>1677700</v>
      </c>
      <c r="I588" s="41">
        <v>1216458.49</v>
      </c>
      <c r="J588" s="42">
        <v>461241.51</v>
      </c>
      <c r="K588" s="43" t="str">
        <f>C588 &amp; D588 &amp;E588 &amp; F588 &amp; G588</f>
        <v>902000</v>
      </c>
      <c r="L588" s="44" t="s">
        <v>925</v>
      </c>
    </row>
    <row r="589" spans="1:12" s="45" customFormat="1" ht="22.5">
      <c r="A589" s="37" t="s">
        <v>674</v>
      </c>
      <c r="B589" s="38" t="s">
        <v>544</v>
      </c>
      <c r="C589" s="39" t="s">
        <v>273</v>
      </c>
      <c r="D589" s="177"/>
      <c r="E589" s="186"/>
      <c r="F589" s="186"/>
      <c r="G589" s="136" t="s">
        <v>675</v>
      </c>
      <c r="H589" s="40">
        <v>1677700</v>
      </c>
      <c r="I589" s="41">
        <v>1216458.49</v>
      </c>
      <c r="J589" s="42">
        <v>461241.51</v>
      </c>
      <c r="K589" s="43" t="str">
        <f>C589 &amp; D589 &amp;E589 &amp; F589 &amp; G589</f>
        <v>902600</v>
      </c>
      <c r="L589" s="44" t="s">
        <v>926</v>
      </c>
    </row>
    <row r="590" spans="1:12" s="45" customFormat="1">
      <c r="A590" s="37" t="s">
        <v>927</v>
      </c>
      <c r="B590" s="38" t="s">
        <v>544</v>
      </c>
      <c r="C590" s="39" t="s">
        <v>273</v>
      </c>
      <c r="D590" s="177"/>
      <c r="E590" s="186"/>
      <c r="F590" s="186"/>
      <c r="G590" s="136" t="s">
        <v>928</v>
      </c>
      <c r="H590" s="40">
        <v>1677700</v>
      </c>
      <c r="I590" s="41">
        <v>1216458.49</v>
      </c>
      <c r="J590" s="42">
        <v>461241.51</v>
      </c>
      <c r="K590" s="43" t="str">
        <f>C590 &amp; D590 &amp;E590 &amp; F590 &amp; G590</f>
        <v>902610</v>
      </c>
      <c r="L590" s="44" t="s">
        <v>929</v>
      </c>
    </row>
    <row r="591" spans="1:12" s="45" customFormat="1">
      <c r="A591" s="46" t="s">
        <v>930</v>
      </c>
      <c r="B591" s="47" t="s">
        <v>544</v>
      </c>
      <c r="C591" s="48" t="s">
        <v>273</v>
      </c>
      <c r="D591" s="196"/>
      <c r="E591" s="196"/>
      <c r="F591" s="196"/>
      <c r="G591" s="71" t="s">
        <v>931</v>
      </c>
      <c r="H591" s="49">
        <v>1677700</v>
      </c>
      <c r="I591" s="50">
        <v>1216458.49</v>
      </c>
      <c r="J591" s="51">
        <f t="shared" si="26"/>
        <v>461241.51</v>
      </c>
      <c r="K591" s="52" t="str">
        <f t="shared" si="27"/>
        <v>902612</v>
      </c>
      <c r="L591" s="53" t="str">
        <f t="shared" si="28"/>
        <v>902612</v>
      </c>
    </row>
    <row r="592" spans="1:12" s="45" customFormat="1">
      <c r="A592" s="37"/>
      <c r="B592" s="38" t="s">
        <v>544</v>
      </c>
      <c r="C592" s="39" t="s">
        <v>273</v>
      </c>
      <c r="D592" s="177"/>
      <c r="E592" s="186"/>
      <c r="F592" s="186"/>
      <c r="G592" s="136" t="s">
        <v>548</v>
      </c>
      <c r="H592" s="40">
        <v>82700</v>
      </c>
      <c r="I592" s="41">
        <v>81700</v>
      </c>
      <c r="J592" s="42">
        <v>1000</v>
      </c>
      <c r="K592" s="43" t="str">
        <f>C592 &amp; D592 &amp;E592 &amp; F592 &amp; G592</f>
        <v>902000</v>
      </c>
      <c r="L592" s="44" t="s">
        <v>932</v>
      </c>
    </row>
    <row r="593" spans="1:12" s="45" customFormat="1" ht="22.5">
      <c r="A593" s="37" t="s">
        <v>674</v>
      </c>
      <c r="B593" s="38" t="s">
        <v>544</v>
      </c>
      <c r="C593" s="39" t="s">
        <v>273</v>
      </c>
      <c r="D593" s="177"/>
      <c r="E593" s="186"/>
      <c r="F593" s="186"/>
      <c r="G593" s="136" t="s">
        <v>675</v>
      </c>
      <c r="H593" s="40">
        <v>82700</v>
      </c>
      <c r="I593" s="41">
        <v>81700</v>
      </c>
      <c r="J593" s="42">
        <v>1000</v>
      </c>
      <c r="K593" s="43" t="str">
        <f>C593 &amp; D593 &amp;E593 &amp; F593 &amp; G593</f>
        <v>902600</v>
      </c>
      <c r="L593" s="44" t="s">
        <v>933</v>
      </c>
    </row>
    <row r="594" spans="1:12" s="45" customFormat="1">
      <c r="A594" s="37" t="s">
        <v>927</v>
      </c>
      <c r="B594" s="38" t="s">
        <v>544</v>
      </c>
      <c r="C594" s="39" t="s">
        <v>273</v>
      </c>
      <c r="D594" s="177"/>
      <c r="E594" s="186"/>
      <c r="F594" s="186"/>
      <c r="G594" s="136" t="s">
        <v>928</v>
      </c>
      <c r="H594" s="40">
        <v>82700</v>
      </c>
      <c r="I594" s="41">
        <v>81700</v>
      </c>
      <c r="J594" s="42">
        <v>1000</v>
      </c>
      <c r="K594" s="43" t="str">
        <f>C594 &amp; D594 &amp;E594 &amp; F594 &amp; G594</f>
        <v>902610</v>
      </c>
      <c r="L594" s="44" t="s">
        <v>934</v>
      </c>
    </row>
    <row r="595" spans="1:12" s="45" customFormat="1">
      <c r="A595" s="46" t="s">
        <v>930</v>
      </c>
      <c r="B595" s="47" t="s">
        <v>544</v>
      </c>
      <c r="C595" s="48" t="s">
        <v>273</v>
      </c>
      <c r="D595" s="196"/>
      <c r="E595" s="196"/>
      <c r="F595" s="196"/>
      <c r="G595" s="71" t="s">
        <v>931</v>
      </c>
      <c r="H595" s="49">
        <v>82700</v>
      </c>
      <c r="I595" s="50">
        <v>81700</v>
      </c>
      <c r="J595" s="51">
        <f t="shared" si="26"/>
        <v>1000</v>
      </c>
      <c r="K595" s="52" t="str">
        <f t="shared" si="27"/>
        <v>902612</v>
      </c>
      <c r="L595" s="53" t="str">
        <f t="shared" si="28"/>
        <v>902612</v>
      </c>
    </row>
    <row r="596" spans="1:12" s="45" customFormat="1">
      <c r="A596" s="37" t="s">
        <v>935</v>
      </c>
      <c r="B596" s="38" t="s">
        <v>544</v>
      </c>
      <c r="C596" s="39" t="s">
        <v>273</v>
      </c>
      <c r="D596" s="177"/>
      <c r="E596" s="186"/>
      <c r="F596" s="186"/>
      <c r="G596" s="136" t="s">
        <v>548</v>
      </c>
      <c r="H596" s="40">
        <v>6375843.2300000004</v>
      </c>
      <c r="I596" s="41">
        <v>3561376.86</v>
      </c>
      <c r="J596" s="42">
        <v>2814466.37</v>
      </c>
      <c r="K596" s="43" t="str">
        <f>C596 &amp; D596 &amp;E596 &amp; F596 &amp; G596</f>
        <v>902000</v>
      </c>
      <c r="L596" s="44" t="s">
        <v>937</v>
      </c>
    </row>
    <row r="597" spans="1:12" s="45" customFormat="1">
      <c r="A597" s="37"/>
      <c r="B597" s="38" t="s">
        <v>544</v>
      </c>
      <c r="C597" s="39" t="s">
        <v>273</v>
      </c>
      <c r="D597" s="177"/>
      <c r="E597" s="186"/>
      <c r="F597" s="186"/>
      <c r="G597" s="136" t="s">
        <v>548</v>
      </c>
      <c r="H597" s="40">
        <v>1200000</v>
      </c>
      <c r="I597" s="41">
        <v>0</v>
      </c>
      <c r="J597" s="42">
        <v>1200000</v>
      </c>
      <c r="K597" s="43" t="str">
        <f>C597 &amp; D597 &amp;E597 &amp; F597 &amp; G597</f>
        <v>902000</v>
      </c>
      <c r="L597" s="44" t="s">
        <v>939</v>
      </c>
    </row>
    <row r="598" spans="1:12" s="45" customFormat="1" ht="22.5">
      <c r="A598" s="37" t="s">
        <v>674</v>
      </c>
      <c r="B598" s="38" t="s">
        <v>544</v>
      </c>
      <c r="C598" s="39" t="s">
        <v>273</v>
      </c>
      <c r="D598" s="177"/>
      <c r="E598" s="186"/>
      <c r="F598" s="186"/>
      <c r="G598" s="136" t="s">
        <v>675</v>
      </c>
      <c r="H598" s="40">
        <v>1200000</v>
      </c>
      <c r="I598" s="41">
        <v>0</v>
      </c>
      <c r="J598" s="42">
        <v>1200000</v>
      </c>
      <c r="K598" s="43" t="str">
        <f>C598 &amp; D598 &amp;E598 &amp; F598 &amp; G598</f>
        <v>902600</v>
      </c>
      <c r="L598" s="44" t="s">
        <v>940</v>
      </c>
    </row>
    <row r="599" spans="1:12" s="45" customFormat="1">
      <c r="A599" s="37" t="s">
        <v>927</v>
      </c>
      <c r="B599" s="38" t="s">
        <v>544</v>
      </c>
      <c r="C599" s="39" t="s">
        <v>273</v>
      </c>
      <c r="D599" s="177"/>
      <c r="E599" s="186"/>
      <c r="F599" s="186"/>
      <c r="G599" s="136" t="s">
        <v>928</v>
      </c>
      <c r="H599" s="40">
        <v>1200000</v>
      </c>
      <c r="I599" s="41">
        <v>0</v>
      </c>
      <c r="J599" s="42">
        <v>1200000</v>
      </c>
      <c r="K599" s="43" t="str">
        <f>C599 &amp; D599 &amp;E599 &amp; F599 &amp; G599</f>
        <v>902610</v>
      </c>
      <c r="L599" s="44" t="s">
        <v>941</v>
      </c>
    </row>
    <row r="600" spans="1:12" s="45" customFormat="1">
      <c r="A600" s="46" t="s">
        <v>930</v>
      </c>
      <c r="B600" s="47" t="s">
        <v>544</v>
      </c>
      <c r="C600" s="48" t="s">
        <v>273</v>
      </c>
      <c r="D600" s="196"/>
      <c r="E600" s="196"/>
      <c r="F600" s="196"/>
      <c r="G600" s="71" t="s">
        <v>931</v>
      </c>
      <c r="H600" s="49">
        <v>1200000</v>
      </c>
      <c r="I600" s="50">
        <v>0</v>
      </c>
      <c r="J600" s="51">
        <f t="shared" ref="J600:J661" si="29">IF(IF(H600="",0,H600)=0,0,(IF(H600&gt;0,IF(I600&gt;H600,0,H600-I600),IF(I600&gt;H600,H600-I600,0))))</f>
        <v>1200000</v>
      </c>
      <c r="K600" s="52" t="str">
        <f t="shared" ref="K600:K661" si="30">C600 &amp; D600 &amp;E600 &amp; F600 &amp; G600</f>
        <v>902612</v>
      </c>
      <c r="L600" s="53" t="str">
        <f t="shared" ref="L600:L661" si="31">C600 &amp; D600 &amp;E600 &amp; F600 &amp; G600</f>
        <v>902612</v>
      </c>
    </row>
    <row r="601" spans="1:12" s="45" customFormat="1">
      <c r="A601" s="37"/>
      <c r="B601" s="38" t="s">
        <v>544</v>
      </c>
      <c r="C601" s="39" t="s">
        <v>273</v>
      </c>
      <c r="D601" s="177"/>
      <c r="E601" s="186"/>
      <c r="F601" s="186"/>
      <c r="G601" s="136" t="s">
        <v>548</v>
      </c>
      <c r="H601" s="40">
        <v>3860800</v>
      </c>
      <c r="I601" s="41">
        <v>2480868.5099999998</v>
      </c>
      <c r="J601" s="42">
        <v>1379931.49</v>
      </c>
      <c r="K601" s="43" t="str">
        <f>C601 &amp; D601 &amp;E601 &amp; F601 &amp; G601</f>
        <v>902000</v>
      </c>
      <c r="L601" s="44" t="s">
        <v>942</v>
      </c>
    </row>
    <row r="602" spans="1:12" s="45" customFormat="1" ht="22.5">
      <c r="A602" s="37" t="s">
        <v>674</v>
      </c>
      <c r="B602" s="38" t="s">
        <v>544</v>
      </c>
      <c r="C602" s="39" t="s">
        <v>273</v>
      </c>
      <c r="D602" s="177"/>
      <c r="E602" s="186"/>
      <c r="F602" s="186"/>
      <c r="G602" s="136" t="s">
        <v>675</v>
      </c>
      <c r="H602" s="40">
        <v>3860800</v>
      </c>
      <c r="I602" s="41">
        <v>2480868.5099999998</v>
      </c>
      <c r="J602" s="42">
        <v>1379931.49</v>
      </c>
      <c r="K602" s="43" t="str">
        <f>C602 &amp; D602 &amp;E602 &amp; F602 &amp; G602</f>
        <v>902600</v>
      </c>
      <c r="L602" s="44" t="s">
        <v>943</v>
      </c>
    </row>
    <row r="603" spans="1:12" s="45" customFormat="1">
      <c r="A603" s="37" t="s">
        <v>927</v>
      </c>
      <c r="B603" s="38" t="s">
        <v>544</v>
      </c>
      <c r="C603" s="39" t="s">
        <v>273</v>
      </c>
      <c r="D603" s="177"/>
      <c r="E603" s="186"/>
      <c r="F603" s="186"/>
      <c r="G603" s="136" t="s">
        <v>928</v>
      </c>
      <c r="H603" s="40">
        <v>3860800</v>
      </c>
      <c r="I603" s="41">
        <v>2480868.5099999998</v>
      </c>
      <c r="J603" s="42">
        <v>1379931.49</v>
      </c>
      <c r="K603" s="43" t="str">
        <f>C603 &amp; D603 &amp;E603 &amp; F603 &amp; G603</f>
        <v>902610</v>
      </c>
      <c r="L603" s="44" t="s">
        <v>944</v>
      </c>
    </row>
    <row r="604" spans="1:12" s="45" customFormat="1">
      <c r="A604" s="46" t="s">
        <v>930</v>
      </c>
      <c r="B604" s="47" t="s">
        <v>544</v>
      </c>
      <c r="C604" s="48" t="s">
        <v>273</v>
      </c>
      <c r="D604" s="196"/>
      <c r="E604" s="196"/>
      <c r="F604" s="196"/>
      <c r="G604" s="71" t="s">
        <v>931</v>
      </c>
      <c r="H604" s="49">
        <v>3860800</v>
      </c>
      <c r="I604" s="50">
        <v>2480868.5099999998</v>
      </c>
      <c r="J604" s="51">
        <f t="shared" si="29"/>
        <v>1379931.4900000002</v>
      </c>
      <c r="K604" s="52" t="str">
        <f t="shared" si="30"/>
        <v>902612</v>
      </c>
      <c r="L604" s="53" t="str">
        <f t="shared" si="31"/>
        <v>902612</v>
      </c>
    </row>
    <row r="605" spans="1:12" s="45" customFormat="1">
      <c r="A605" s="37"/>
      <c r="B605" s="38" t="s">
        <v>544</v>
      </c>
      <c r="C605" s="39" t="s">
        <v>273</v>
      </c>
      <c r="D605" s="177"/>
      <c r="E605" s="186"/>
      <c r="F605" s="186"/>
      <c r="G605" s="136" t="s">
        <v>548</v>
      </c>
      <c r="H605" s="40">
        <v>803600</v>
      </c>
      <c r="I605" s="41">
        <v>621822.62</v>
      </c>
      <c r="J605" s="42">
        <v>181777.38</v>
      </c>
      <c r="K605" s="43" t="str">
        <f>C605 &amp; D605 &amp;E605 &amp; F605 &amp; G605</f>
        <v>902000</v>
      </c>
      <c r="L605" s="44" t="s">
        <v>946</v>
      </c>
    </row>
    <row r="606" spans="1:12" s="45" customFormat="1" ht="22.5">
      <c r="A606" s="37" t="s">
        <v>674</v>
      </c>
      <c r="B606" s="38" t="s">
        <v>544</v>
      </c>
      <c r="C606" s="39" t="s">
        <v>273</v>
      </c>
      <c r="D606" s="177"/>
      <c r="E606" s="186"/>
      <c r="F606" s="186"/>
      <c r="G606" s="136" t="s">
        <v>675</v>
      </c>
      <c r="H606" s="40">
        <v>803600</v>
      </c>
      <c r="I606" s="41">
        <v>621822.62</v>
      </c>
      <c r="J606" s="42">
        <v>181777.38</v>
      </c>
      <c r="K606" s="43" t="str">
        <f>C606 &amp; D606 &amp;E606 &amp; F606 &amp; G606</f>
        <v>902600</v>
      </c>
      <c r="L606" s="44" t="s">
        <v>947</v>
      </c>
    </row>
    <row r="607" spans="1:12" s="45" customFormat="1">
      <c r="A607" s="37" t="s">
        <v>927</v>
      </c>
      <c r="B607" s="38" t="s">
        <v>544</v>
      </c>
      <c r="C607" s="39" t="s">
        <v>273</v>
      </c>
      <c r="D607" s="177"/>
      <c r="E607" s="186"/>
      <c r="F607" s="186"/>
      <c r="G607" s="136" t="s">
        <v>928</v>
      </c>
      <c r="H607" s="40">
        <v>803600</v>
      </c>
      <c r="I607" s="41">
        <v>621822.62</v>
      </c>
      <c r="J607" s="42">
        <v>181777.38</v>
      </c>
      <c r="K607" s="43" t="str">
        <f>C607 &amp; D607 &amp;E607 &amp; F607 &amp; G607</f>
        <v>902610</v>
      </c>
      <c r="L607" s="44" t="s">
        <v>948</v>
      </c>
    </row>
    <row r="608" spans="1:12" s="45" customFormat="1">
      <c r="A608" s="46" t="s">
        <v>930</v>
      </c>
      <c r="B608" s="47" t="s">
        <v>544</v>
      </c>
      <c r="C608" s="48" t="s">
        <v>273</v>
      </c>
      <c r="D608" s="196"/>
      <c r="E608" s="196"/>
      <c r="F608" s="196"/>
      <c r="G608" s="71" t="s">
        <v>931</v>
      </c>
      <c r="H608" s="49">
        <v>803600</v>
      </c>
      <c r="I608" s="50">
        <v>621822.62</v>
      </c>
      <c r="J608" s="51">
        <f t="shared" si="29"/>
        <v>181777.38</v>
      </c>
      <c r="K608" s="52" t="str">
        <f t="shared" si="30"/>
        <v>902612</v>
      </c>
      <c r="L608" s="53" t="str">
        <f t="shared" si="31"/>
        <v>902612</v>
      </c>
    </row>
    <row r="609" spans="1:12" s="45" customFormat="1">
      <c r="A609" s="37"/>
      <c r="B609" s="38" t="s">
        <v>544</v>
      </c>
      <c r="C609" s="39" t="s">
        <v>273</v>
      </c>
      <c r="D609" s="177"/>
      <c r="E609" s="186"/>
      <c r="F609" s="186"/>
      <c r="G609" s="136" t="s">
        <v>548</v>
      </c>
      <c r="H609" s="40">
        <v>100000</v>
      </c>
      <c r="I609" s="41">
        <v>99742.5</v>
      </c>
      <c r="J609" s="42">
        <v>257.5</v>
      </c>
      <c r="K609" s="43" t="str">
        <f>C609 &amp; D609 &amp;E609 &amp; F609 &amp; G609</f>
        <v>902000</v>
      </c>
      <c r="L609" s="44" t="s">
        <v>950</v>
      </c>
    </row>
    <row r="610" spans="1:12" s="45" customFormat="1" ht="22.5">
      <c r="A610" s="37" t="s">
        <v>674</v>
      </c>
      <c r="B610" s="38" t="s">
        <v>544</v>
      </c>
      <c r="C610" s="39" t="s">
        <v>273</v>
      </c>
      <c r="D610" s="177"/>
      <c r="E610" s="186"/>
      <c r="F610" s="186"/>
      <c r="G610" s="136" t="s">
        <v>675</v>
      </c>
      <c r="H610" s="40">
        <v>100000</v>
      </c>
      <c r="I610" s="41">
        <v>99742.5</v>
      </c>
      <c r="J610" s="42">
        <v>257.5</v>
      </c>
      <c r="K610" s="43" t="str">
        <f>C610 &amp; D610 &amp;E610 &amp; F610 &amp; G610</f>
        <v>902600</v>
      </c>
      <c r="L610" s="44" t="s">
        <v>951</v>
      </c>
    </row>
    <row r="611" spans="1:12" s="45" customFormat="1">
      <c r="A611" s="37" t="s">
        <v>927</v>
      </c>
      <c r="B611" s="38" t="s">
        <v>544</v>
      </c>
      <c r="C611" s="39" t="s">
        <v>273</v>
      </c>
      <c r="D611" s="177"/>
      <c r="E611" s="186"/>
      <c r="F611" s="186"/>
      <c r="G611" s="136" t="s">
        <v>928</v>
      </c>
      <c r="H611" s="40">
        <v>100000</v>
      </c>
      <c r="I611" s="41">
        <v>99742.5</v>
      </c>
      <c r="J611" s="42">
        <v>257.5</v>
      </c>
      <c r="K611" s="43" t="str">
        <f>C611 &amp; D611 &amp;E611 &amp; F611 &amp; G611</f>
        <v>902610</v>
      </c>
      <c r="L611" s="44" t="s">
        <v>952</v>
      </c>
    </row>
    <row r="612" spans="1:12" s="45" customFormat="1">
      <c r="A612" s="46" t="s">
        <v>930</v>
      </c>
      <c r="B612" s="47" t="s">
        <v>544</v>
      </c>
      <c r="C612" s="48" t="s">
        <v>273</v>
      </c>
      <c r="D612" s="196"/>
      <c r="E612" s="196"/>
      <c r="F612" s="196"/>
      <c r="G612" s="71" t="s">
        <v>931</v>
      </c>
      <c r="H612" s="49">
        <v>100000</v>
      </c>
      <c r="I612" s="50">
        <v>99742.5</v>
      </c>
      <c r="J612" s="51">
        <f t="shared" si="29"/>
        <v>257.5</v>
      </c>
      <c r="K612" s="52" t="str">
        <f t="shared" si="30"/>
        <v>902612</v>
      </c>
      <c r="L612" s="53" t="str">
        <f t="shared" si="31"/>
        <v>902612</v>
      </c>
    </row>
    <row r="613" spans="1:12" s="45" customFormat="1">
      <c r="A613" s="37"/>
      <c r="B613" s="38" t="s">
        <v>544</v>
      </c>
      <c r="C613" s="39" t="s">
        <v>273</v>
      </c>
      <c r="D613" s="177"/>
      <c r="E613" s="186"/>
      <c r="F613" s="186"/>
      <c r="G613" s="136" t="s">
        <v>548</v>
      </c>
      <c r="H613" s="40">
        <v>201443.23</v>
      </c>
      <c r="I613" s="41">
        <v>201443.23</v>
      </c>
      <c r="J613" s="42">
        <v>0</v>
      </c>
      <c r="K613" s="43" t="str">
        <f>C613 &amp; D613 &amp;E613 &amp; F613 &amp; G613</f>
        <v>902000</v>
      </c>
      <c r="L613" s="44" t="s">
        <v>954</v>
      </c>
    </row>
    <row r="614" spans="1:12" s="45" customFormat="1" ht="22.5">
      <c r="A614" s="37" t="s">
        <v>674</v>
      </c>
      <c r="B614" s="38" t="s">
        <v>544</v>
      </c>
      <c r="C614" s="39" t="s">
        <v>273</v>
      </c>
      <c r="D614" s="177"/>
      <c r="E614" s="186"/>
      <c r="F614" s="186"/>
      <c r="G614" s="136" t="s">
        <v>675</v>
      </c>
      <c r="H614" s="40">
        <v>201443.23</v>
      </c>
      <c r="I614" s="41">
        <v>201443.23</v>
      </c>
      <c r="J614" s="42">
        <v>0</v>
      </c>
      <c r="K614" s="43" t="str">
        <f>C614 &amp; D614 &amp;E614 &amp; F614 &amp; G614</f>
        <v>902600</v>
      </c>
      <c r="L614" s="44" t="s">
        <v>955</v>
      </c>
    </row>
    <row r="615" spans="1:12" s="45" customFormat="1">
      <c r="A615" s="37" t="s">
        <v>927</v>
      </c>
      <c r="B615" s="38" t="s">
        <v>544</v>
      </c>
      <c r="C615" s="39" t="s">
        <v>273</v>
      </c>
      <c r="D615" s="177"/>
      <c r="E615" s="186"/>
      <c r="F615" s="186"/>
      <c r="G615" s="136" t="s">
        <v>928</v>
      </c>
      <c r="H615" s="40">
        <v>201443.23</v>
      </c>
      <c r="I615" s="41">
        <v>201443.23</v>
      </c>
      <c r="J615" s="42">
        <v>0</v>
      </c>
      <c r="K615" s="43" t="str">
        <f>C615 &amp; D615 &amp;E615 &amp; F615 &amp; G615</f>
        <v>902610</v>
      </c>
      <c r="L615" s="44" t="s">
        <v>956</v>
      </c>
    </row>
    <row r="616" spans="1:12" s="45" customFormat="1">
      <c r="A616" s="46" t="s">
        <v>930</v>
      </c>
      <c r="B616" s="47" t="s">
        <v>544</v>
      </c>
      <c r="C616" s="48" t="s">
        <v>273</v>
      </c>
      <c r="D616" s="196"/>
      <c r="E616" s="196"/>
      <c r="F616" s="196"/>
      <c r="G616" s="71" t="s">
        <v>931</v>
      </c>
      <c r="H616" s="49">
        <v>201443.23</v>
      </c>
      <c r="I616" s="50">
        <v>201443.23</v>
      </c>
      <c r="J616" s="51">
        <f t="shared" si="29"/>
        <v>0</v>
      </c>
      <c r="K616" s="52" t="str">
        <f t="shared" si="30"/>
        <v>902612</v>
      </c>
      <c r="L616" s="53" t="str">
        <f t="shared" si="31"/>
        <v>902612</v>
      </c>
    </row>
    <row r="617" spans="1:12" s="45" customFormat="1">
      <c r="A617" s="37"/>
      <c r="B617" s="38" t="s">
        <v>544</v>
      </c>
      <c r="C617" s="39" t="s">
        <v>273</v>
      </c>
      <c r="D617" s="177"/>
      <c r="E617" s="186"/>
      <c r="F617" s="186"/>
      <c r="G617" s="136" t="s">
        <v>548</v>
      </c>
      <c r="H617" s="40">
        <v>210000</v>
      </c>
      <c r="I617" s="41">
        <v>157500</v>
      </c>
      <c r="J617" s="42">
        <v>52500</v>
      </c>
      <c r="K617" s="43" t="str">
        <f>C617 &amp; D617 &amp;E617 &amp; F617 &amp; G617</f>
        <v>902000</v>
      </c>
      <c r="L617" s="44" t="s">
        <v>958</v>
      </c>
    </row>
    <row r="618" spans="1:12" s="45" customFormat="1" ht="22.5">
      <c r="A618" s="37" t="s">
        <v>674</v>
      </c>
      <c r="B618" s="38" t="s">
        <v>544</v>
      </c>
      <c r="C618" s="39" t="s">
        <v>273</v>
      </c>
      <c r="D618" s="177"/>
      <c r="E618" s="186"/>
      <c r="F618" s="186"/>
      <c r="G618" s="136" t="s">
        <v>675</v>
      </c>
      <c r="H618" s="40">
        <v>210000</v>
      </c>
      <c r="I618" s="41">
        <v>157500</v>
      </c>
      <c r="J618" s="42">
        <v>52500</v>
      </c>
      <c r="K618" s="43" t="str">
        <f>C618 &amp; D618 &amp;E618 &amp; F618 &amp; G618</f>
        <v>902600</v>
      </c>
      <c r="L618" s="44" t="s">
        <v>959</v>
      </c>
    </row>
    <row r="619" spans="1:12" s="45" customFormat="1">
      <c r="A619" s="37" t="s">
        <v>927</v>
      </c>
      <c r="B619" s="38" t="s">
        <v>544</v>
      </c>
      <c r="C619" s="39" t="s">
        <v>273</v>
      </c>
      <c r="D619" s="177"/>
      <c r="E619" s="186"/>
      <c r="F619" s="186"/>
      <c r="G619" s="136" t="s">
        <v>928</v>
      </c>
      <c r="H619" s="40">
        <v>210000</v>
      </c>
      <c r="I619" s="41">
        <v>157500</v>
      </c>
      <c r="J619" s="42">
        <v>52500</v>
      </c>
      <c r="K619" s="43" t="str">
        <f>C619 &amp; D619 &amp;E619 &amp; F619 &amp; G619</f>
        <v>902610</v>
      </c>
      <c r="L619" s="44" t="s">
        <v>960</v>
      </c>
    </row>
    <row r="620" spans="1:12" s="45" customFormat="1">
      <c r="A620" s="46" t="s">
        <v>930</v>
      </c>
      <c r="B620" s="47" t="s">
        <v>544</v>
      </c>
      <c r="C620" s="48" t="s">
        <v>273</v>
      </c>
      <c r="D620" s="196"/>
      <c r="E620" s="196"/>
      <c r="F620" s="196"/>
      <c r="G620" s="71" t="s">
        <v>931</v>
      </c>
      <c r="H620" s="49">
        <v>210000</v>
      </c>
      <c r="I620" s="50">
        <v>157500</v>
      </c>
      <c r="J620" s="51">
        <f t="shared" si="29"/>
        <v>52500</v>
      </c>
      <c r="K620" s="52" t="str">
        <f t="shared" si="30"/>
        <v>902612</v>
      </c>
      <c r="L620" s="53" t="str">
        <f t="shared" si="31"/>
        <v>902612</v>
      </c>
    </row>
    <row r="621" spans="1:12" s="45" customFormat="1">
      <c r="A621" s="37" t="s">
        <v>961</v>
      </c>
      <c r="B621" s="38" t="s">
        <v>544</v>
      </c>
      <c r="C621" s="39" t="s">
        <v>273</v>
      </c>
      <c r="D621" s="177"/>
      <c r="E621" s="186"/>
      <c r="F621" s="186"/>
      <c r="G621" s="136" t="s">
        <v>548</v>
      </c>
      <c r="H621" s="40">
        <v>19233700</v>
      </c>
      <c r="I621" s="41">
        <v>15065745.529999999</v>
      </c>
      <c r="J621" s="42">
        <v>4167954.47</v>
      </c>
      <c r="K621" s="43" t="str">
        <f>C621 &amp; D621 &amp;E621 &amp; F621 &amp; G621</f>
        <v>902000</v>
      </c>
      <c r="L621" s="44" t="s">
        <v>275</v>
      </c>
    </row>
    <row r="622" spans="1:12" s="45" customFormat="1">
      <c r="A622" s="37" t="s">
        <v>963</v>
      </c>
      <c r="B622" s="38" t="s">
        <v>544</v>
      </c>
      <c r="C622" s="39" t="s">
        <v>273</v>
      </c>
      <c r="D622" s="177"/>
      <c r="E622" s="186"/>
      <c r="F622" s="186"/>
      <c r="G622" s="136" t="s">
        <v>548</v>
      </c>
      <c r="H622" s="40">
        <v>485000</v>
      </c>
      <c r="I622" s="41">
        <v>393280</v>
      </c>
      <c r="J622" s="42">
        <v>91720</v>
      </c>
      <c r="K622" s="43" t="str">
        <f>C622 &amp; D622 &amp;E622 &amp; F622 &amp; G622</f>
        <v>902000</v>
      </c>
      <c r="L622" s="44" t="s">
        <v>965</v>
      </c>
    </row>
    <row r="623" spans="1:12" s="45" customFormat="1">
      <c r="A623" s="37"/>
      <c r="B623" s="38" t="s">
        <v>544</v>
      </c>
      <c r="C623" s="39" t="s">
        <v>273</v>
      </c>
      <c r="D623" s="177"/>
      <c r="E623" s="186"/>
      <c r="F623" s="186"/>
      <c r="G623" s="136" t="s">
        <v>548</v>
      </c>
      <c r="H623" s="40">
        <v>189167</v>
      </c>
      <c r="I623" s="41">
        <v>136334</v>
      </c>
      <c r="J623" s="42">
        <v>52833</v>
      </c>
      <c r="K623" s="43" t="str">
        <f>C623 &amp; D623 &amp;E623 &amp; F623 &amp; G623</f>
        <v>902000</v>
      </c>
      <c r="L623" s="44" t="s">
        <v>967</v>
      </c>
    </row>
    <row r="624" spans="1:12" s="45" customFormat="1">
      <c r="A624" s="37" t="s">
        <v>968</v>
      </c>
      <c r="B624" s="38" t="s">
        <v>544</v>
      </c>
      <c r="C624" s="39" t="s">
        <v>273</v>
      </c>
      <c r="D624" s="177"/>
      <c r="E624" s="186"/>
      <c r="F624" s="186"/>
      <c r="G624" s="136" t="s">
        <v>969</v>
      </c>
      <c r="H624" s="40">
        <v>189167</v>
      </c>
      <c r="I624" s="41">
        <v>136334</v>
      </c>
      <c r="J624" s="42">
        <v>52833</v>
      </c>
      <c r="K624" s="43" t="str">
        <f>C624 &amp; D624 &amp;E624 &amp; F624 &amp; G624</f>
        <v>902300</v>
      </c>
      <c r="L624" s="44" t="s">
        <v>970</v>
      </c>
    </row>
    <row r="625" spans="1:12" s="45" customFormat="1" ht="22.5">
      <c r="A625" s="37" t="s">
        <v>971</v>
      </c>
      <c r="B625" s="38" t="s">
        <v>544</v>
      </c>
      <c r="C625" s="39" t="s">
        <v>273</v>
      </c>
      <c r="D625" s="177"/>
      <c r="E625" s="186"/>
      <c r="F625" s="186"/>
      <c r="G625" s="136" t="s">
        <v>972</v>
      </c>
      <c r="H625" s="40">
        <v>189167</v>
      </c>
      <c r="I625" s="41">
        <v>136334</v>
      </c>
      <c r="J625" s="42">
        <v>52833</v>
      </c>
      <c r="K625" s="43" t="str">
        <f>C625 &amp; D625 &amp;E625 &amp; F625 &amp; G625</f>
        <v>902320</v>
      </c>
      <c r="L625" s="44" t="s">
        <v>973</v>
      </c>
    </row>
    <row r="626" spans="1:12" s="45" customFormat="1">
      <c r="A626" s="46" t="s">
        <v>974</v>
      </c>
      <c r="B626" s="47" t="s">
        <v>544</v>
      </c>
      <c r="C626" s="48" t="s">
        <v>273</v>
      </c>
      <c r="D626" s="196"/>
      <c r="E626" s="196"/>
      <c r="F626" s="196"/>
      <c r="G626" s="71" t="s">
        <v>975</v>
      </c>
      <c r="H626" s="49">
        <v>189167</v>
      </c>
      <c r="I626" s="50">
        <v>136334</v>
      </c>
      <c r="J626" s="51">
        <f t="shared" si="29"/>
        <v>52833</v>
      </c>
      <c r="K626" s="52" t="str">
        <f t="shared" si="30"/>
        <v>902322</v>
      </c>
      <c r="L626" s="53" t="str">
        <f t="shared" si="31"/>
        <v>902322</v>
      </c>
    </row>
    <row r="627" spans="1:12" s="45" customFormat="1">
      <c r="A627" s="37"/>
      <c r="B627" s="38" t="s">
        <v>544</v>
      </c>
      <c r="C627" s="39" t="s">
        <v>273</v>
      </c>
      <c r="D627" s="177"/>
      <c r="E627" s="186"/>
      <c r="F627" s="186"/>
      <c r="G627" s="136" t="s">
        <v>548</v>
      </c>
      <c r="H627" s="40">
        <v>294833</v>
      </c>
      <c r="I627" s="41">
        <v>256946</v>
      </c>
      <c r="J627" s="42">
        <v>37887</v>
      </c>
      <c r="K627" s="43" t="str">
        <f>C627 &amp; D627 &amp;E627 &amp; F627 &amp; G627</f>
        <v>902000</v>
      </c>
      <c r="L627" s="44" t="s">
        <v>977</v>
      </c>
    </row>
    <row r="628" spans="1:12" s="45" customFormat="1">
      <c r="A628" s="37" t="s">
        <v>968</v>
      </c>
      <c r="B628" s="38" t="s">
        <v>544</v>
      </c>
      <c r="C628" s="39" t="s">
        <v>273</v>
      </c>
      <c r="D628" s="177"/>
      <c r="E628" s="186"/>
      <c r="F628" s="186"/>
      <c r="G628" s="136" t="s">
        <v>969</v>
      </c>
      <c r="H628" s="40">
        <v>294833</v>
      </c>
      <c r="I628" s="41">
        <v>256946</v>
      </c>
      <c r="J628" s="42">
        <v>37887</v>
      </c>
      <c r="K628" s="43" t="str">
        <f>C628 &amp; D628 &amp;E628 &amp; F628 &amp; G628</f>
        <v>902300</v>
      </c>
      <c r="L628" s="44" t="s">
        <v>978</v>
      </c>
    </row>
    <row r="629" spans="1:12" s="45" customFormat="1" ht="22.5">
      <c r="A629" s="37" t="s">
        <v>971</v>
      </c>
      <c r="B629" s="38" t="s">
        <v>544</v>
      </c>
      <c r="C629" s="39" t="s">
        <v>273</v>
      </c>
      <c r="D629" s="177"/>
      <c r="E629" s="186"/>
      <c r="F629" s="186"/>
      <c r="G629" s="136" t="s">
        <v>972</v>
      </c>
      <c r="H629" s="40">
        <v>294833</v>
      </c>
      <c r="I629" s="41">
        <v>256946</v>
      </c>
      <c r="J629" s="42">
        <v>37887</v>
      </c>
      <c r="K629" s="43" t="str">
        <f>C629 &amp; D629 &amp;E629 &amp; F629 &amp; G629</f>
        <v>902320</v>
      </c>
      <c r="L629" s="44" t="s">
        <v>979</v>
      </c>
    </row>
    <row r="630" spans="1:12" s="45" customFormat="1">
      <c r="A630" s="46" t="s">
        <v>974</v>
      </c>
      <c r="B630" s="47" t="s">
        <v>544</v>
      </c>
      <c r="C630" s="48" t="s">
        <v>273</v>
      </c>
      <c r="D630" s="196"/>
      <c r="E630" s="196"/>
      <c r="F630" s="196"/>
      <c r="G630" s="71" t="s">
        <v>975</v>
      </c>
      <c r="H630" s="49">
        <v>294833</v>
      </c>
      <c r="I630" s="50">
        <v>256946</v>
      </c>
      <c r="J630" s="51">
        <f t="shared" si="29"/>
        <v>37887</v>
      </c>
      <c r="K630" s="52" t="str">
        <f t="shared" si="30"/>
        <v>902322</v>
      </c>
      <c r="L630" s="53" t="str">
        <f t="shared" si="31"/>
        <v>902322</v>
      </c>
    </row>
    <row r="631" spans="1:12" s="45" customFormat="1">
      <c r="A631" s="37"/>
      <c r="B631" s="38" t="s">
        <v>544</v>
      </c>
      <c r="C631" s="39" t="s">
        <v>273</v>
      </c>
      <c r="D631" s="177"/>
      <c r="E631" s="186"/>
      <c r="F631" s="186"/>
      <c r="G631" s="136" t="s">
        <v>548</v>
      </c>
      <c r="H631" s="40">
        <v>1000</v>
      </c>
      <c r="I631" s="41">
        <v>0</v>
      </c>
      <c r="J631" s="42">
        <v>1000</v>
      </c>
      <c r="K631" s="43" t="str">
        <f>C631 &amp; D631 &amp;E631 &amp; F631 &amp; G631</f>
        <v>902000</v>
      </c>
      <c r="L631" s="44" t="s">
        <v>981</v>
      </c>
    </row>
    <row r="632" spans="1:12" s="45" customFormat="1">
      <c r="A632" s="37" t="s">
        <v>968</v>
      </c>
      <c r="B632" s="38" t="s">
        <v>544</v>
      </c>
      <c r="C632" s="39" t="s">
        <v>273</v>
      </c>
      <c r="D632" s="177"/>
      <c r="E632" s="186"/>
      <c r="F632" s="186"/>
      <c r="G632" s="136" t="s">
        <v>969</v>
      </c>
      <c r="H632" s="40">
        <v>1000</v>
      </c>
      <c r="I632" s="41">
        <v>0</v>
      </c>
      <c r="J632" s="42">
        <v>1000</v>
      </c>
      <c r="K632" s="43" t="str">
        <f>C632 &amp; D632 &amp;E632 &amp; F632 &amp; G632</f>
        <v>902300</v>
      </c>
      <c r="L632" s="44" t="s">
        <v>982</v>
      </c>
    </row>
    <row r="633" spans="1:12" s="45" customFormat="1" ht="22.5">
      <c r="A633" s="37" t="s">
        <v>971</v>
      </c>
      <c r="B633" s="38" t="s">
        <v>544</v>
      </c>
      <c r="C633" s="39" t="s">
        <v>273</v>
      </c>
      <c r="D633" s="177"/>
      <c r="E633" s="186"/>
      <c r="F633" s="186"/>
      <c r="G633" s="136" t="s">
        <v>972</v>
      </c>
      <c r="H633" s="40">
        <v>1000</v>
      </c>
      <c r="I633" s="41">
        <v>0</v>
      </c>
      <c r="J633" s="42">
        <v>1000</v>
      </c>
      <c r="K633" s="43" t="str">
        <f>C633 &amp; D633 &amp;E633 &amp; F633 &amp; G633</f>
        <v>902320</v>
      </c>
      <c r="L633" s="44" t="s">
        <v>983</v>
      </c>
    </row>
    <row r="634" spans="1:12" s="45" customFormat="1">
      <c r="A634" s="46" t="s">
        <v>974</v>
      </c>
      <c r="B634" s="47" t="s">
        <v>544</v>
      </c>
      <c r="C634" s="48" t="s">
        <v>273</v>
      </c>
      <c r="D634" s="196"/>
      <c r="E634" s="196"/>
      <c r="F634" s="196"/>
      <c r="G634" s="71" t="s">
        <v>975</v>
      </c>
      <c r="H634" s="49">
        <v>1000</v>
      </c>
      <c r="I634" s="50">
        <v>0</v>
      </c>
      <c r="J634" s="51">
        <f t="shared" si="29"/>
        <v>1000</v>
      </c>
      <c r="K634" s="52" t="str">
        <f t="shared" si="30"/>
        <v>902322</v>
      </c>
      <c r="L634" s="53" t="str">
        <f t="shared" si="31"/>
        <v>902322</v>
      </c>
    </row>
    <row r="635" spans="1:12" s="45" customFormat="1">
      <c r="A635" s="37" t="s">
        <v>984</v>
      </c>
      <c r="B635" s="38" t="s">
        <v>544</v>
      </c>
      <c r="C635" s="39" t="s">
        <v>273</v>
      </c>
      <c r="D635" s="177"/>
      <c r="E635" s="186"/>
      <c r="F635" s="186"/>
      <c r="G635" s="136" t="s">
        <v>548</v>
      </c>
      <c r="H635" s="40">
        <v>17151400</v>
      </c>
      <c r="I635" s="41">
        <v>13362465.529999999</v>
      </c>
      <c r="J635" s="42">
        <v>3788934.47</v>
      </c>
      <c r="K635" s="43" t="str">
        <f>C635 &amp; D635 &amp;E635 &amp; F635 &amp; G635</f>
        <v>902000</v>
      </c>
      <c r="L635" s="44" t="s">
        <v>986</v>
      </c>
    </row>
    <row r="636" spans="1:12" s="45" customFormat="1">
      <c r="A636" s="37"/>
      <c r="B636" s="38" t="s">
        <v>544</v>
      </c>
      <c r="C636" s="39" t="s">
        <v>273</v>
      </c>
      <c r="D636" s="177"/>
      <c r="E636" s="186"/>
      <c r="F636" s="186"/>
      <c r="G636" s="136" t="s">
        <v>548</v>
      </c>
      <c r="H636" s="40">
        <v>3091400</v>
      </c>
      <c r="I636" s="41">
        <v>3091200</v>
      </c>
      <c r="J636" s="42">
        <v>200</v>
      </c>
      <c r="K636" s="43" t="str">
        <f>C636 &amp; D636 &amp;E636 &amp; F636 &amp; G636</f>
        <v>902000</v>
      </c>
      <c r="L636" s="44" t="s">
        <v>988</v>
      </c>
    </row>
    <row r="637" spans="1:12" s="45" customFormat="1">
      <c r="A637" s="37" t="s">
        <v>968</v>
      </c>
      <c r="B637" s="38" t="s">
        <v>544</v>
      </c>
      <c r="C637" s="39" t="s">
        <v>273</v>
      </c>
      <c r="D637" s="177"/>
      <c r="E637" s="186"/>
      <c r="F637" s="186"/>
      <c r="G637" s="136" t="s">
        <v>969</v>
      </c>
      <c r="H637" s="40">
        <v>3091400</v>
      </c>
      <c r="I637" s="41">
        <v>3091200</v>
      </c>
      <c r="J637" s="42">
        <v>200</v>
      </c>
      <c r="K637" s="43" t="str">
        <f>C637 &amp; D637 &amp;E637 &amp; F637 &amp; G637</f>
        <v>902300</v>
      </c>
      <c r="L637" s="44" t="s">
        <v>989</v>
      </c>
    </row>
    <row r="638" spans="1:12" s="45" customFormat="1" ht="22.5">
      <c r="A638" s="37" t="s">
        <v>971</v>
      </c>
      <c r="B638" s="38" t="s">
        <v>544</v>
      </c>
      <c r="C638" s="39" t="s">
        <v>273</v>
      </c>
      <c r="D638" s="177"/>
      <c r="E638" s="186"/>
      <c r="F638" s="186"/>
      <c r="G638" s="136" t="s">
        <v>972</v>
      </c>
      <c r="H638" s="40">
        <v>3091400</v>
      </c>
      <c r="I638" s="41">
        <v>3091200</v>
      </c>
      <c r="J638" s="42">
        <v>200</v>
      </c>
      <c r="K638" s="43" t="str">
        <f>C638 &amp; D638 &amp;E638 &amp; F638 &amp; G638</f>
        <v>902320</v>
      </c>
      <c r="L638" s="44" t="s">
        <v>990</v>
      </c>
    </row>
    <row r="639" spans="1:12" s="45" customFormat="1">
      <c r="A639" s="46" t="s">
        <v>974</v>
      </c>
      <c r="B639" s="47" t="s">
        <v>544</v>
      </c>
      <c r="C639" s="48" t="s">
        <v>273</v>
      </c>
      <c r="D639" s="196"/>
      <c r="E639" s="196"/>
      <c r="F639" s="196"/>
      <c r="G639" s="71" t="s">
        <v>975</v>
      </c>
      <c r="H639" s="49">
        <v>3091400</v>
      </c>
      <c r="I639" s="50">
        <v>3091200</v>
      </c>
      <c r="J639" s="51">
        <f t="shared" si="29"/>
        <v>200</v>
      </c>
      <c r="K639" s="52" t="str">
        <f t="shared" si="30"/>
        <v>902322</v>
      </c>
      <c r="L639" s="53" t="str">
        <f t="shared" si="31"/>
        <v>902322</v>
      </c>
    </row>
    <row r="640" spans="1:12" s="45" customFormat="1">
      <c r="A640" s="37"/>
      <c r="B640" s="38" t="s">
        <v>544</v>
      </c>
      <c r="C640" s="39" t="s">
        <v>273</v>
      </c>
      <c r="D640" s="177"/>
      <c r="E640" s="186"/>
      <c r="F640" s="186"/>
      <c r="G640" s="136" t="s">
        <v>548</v>
      </c>
      <c r="H640" s="40">
        <v>110000</v>
      </c>
      <c r="I640" s="41">
        <v>41265.53</v>
      </c>
      <c r="J640" s="42">
        <v>68734.47</v>
      </c>
      <c r="K640" s="43" t="str">
        <f>C640 &amp; D640 &amp;E640 &amp; F640 &amp; G640</f>
        <v>902000</v>
      </c>
      <c r="L640" s="44" t="s">
        <v>992</v>
      </c>
    </row>
    <row r="641" spans="1:12" s="45" customFormat="1" ht="22.5">
      <c r="A641" s="37" t="s">
        <v>571</v>
      </c>
      <c r="B641" s="38" t="s">
        <v>544</v>
      </c>
      <c r="C641" s="39" t="s">
        <v>273</v>
      </c>
      <c r="D641" s="177"/>
      <c r="E641" s="186"/>
      <c r="F641" s="186"/>
      <c r="G641" s="136" t="s">
        <v>544</v>
      </c>
      <c r="H641" s="40">
        <v>110000</v>
      </c>
      <c r="I641" s="41">
        <v>41265.53</v>
      </c>
      <c r="J641" s="42">
        <v>68734.47</v>
      </c>
      <c r="K641" s="43" t="str">
        <f>C641 &amp; D641 &amp;E641 &amp; F641 &amp; G641</f>
        <v>902200</v>
      </c>
      <c r="L641" s="44" t="s">
        <v>993</v>
      </c>
    </row>
    <row r="642" spans="1:12" s="45" customFormat="1" ht="22.5">
      <c r="A642" s="37" t="s">
        <v>573</v>
      </c>
      <c r="B642" s="38" t="s">
        <v>544</v>
      </c>
      <c r="C642" s="39" t="s">
        <v>273</v>
      </c>
      <c r="D642" s="177"/>
      <c r="E642" s="186"/>
      <c r="F642" s="186"/>
      <c r="G642" s="136" t="s">
        <v>574</v>
      </c>
      <c r="H642" s="40">
        <v>110000</v>
      </c>
      <c r="I642" s="41">
        <v>41265.53</v>
      </c>
      <c r="J642" s="42">
        <v>68734.47</v>
      </c>
      <c r="K642" s="43" t="str">
        <f>C642 &amp; D642 &amp;E642 &amp; F642 &amp; G642</f>
        <v>902240</v>
      </c>
      <c r="L642" s="44" t="s">
        <v>994</v>
      </c>
    </row>
    <row r="643" spans="1:12" s="45" customFormat="1">
      <c r="A643" s="46" t="s">
        <v>576</v>
      </c>
      <c r="B643" s="47" t="s">
        <v>544</v>
      </c>
      <c r="C643" s="48" t="s">
        <v>273</v>
      </c>
      <c r="D643" s="196"/>
      <c r="E643" s="196"/>
      <c r="F643" s="196"/>
      <c r="G643" s="71" t="s">
        <v>577</v>
      </c>
      <c r="H643" s="49">
        <v>110000</v>
      </c>
      <c r="I643" s="50">
        <v>41265.53</v>
      </c>
      <c r="J643" s="51">
        <f t="shared" si="29"/>
        <v>68734.47</v>
      </c>
      <c r="K643" s="52" t="str">
        <f t="shared" si="30"/>
        <v>902244</v>
      </c>
      <c r="L643" s="53" t="str">
        <f t="shared" si="31"/>
        <v>902244</v>
      </c>
    </row>
    <row r="644" spans="1:12" s="45" customFormat="1">
      <c r="A644" s="37"/>
      <c r="B644" s="38" t="s">
        <v>544</v>
      </c>
      <c r="C644" s="39" t="s">
        <v>273</v>
      </c>
      <c r="D644" s="177"/>
      <c r="E644" s="186"/>
      <c r="F644" s="186"/>
      <c r="G644" s="136" t="s">
        <v>548</v>
      </c>
      <c r="H644" s="40">
        <v>13950000</v>
      </c>
      <c r="I644" s="41">
        <v>10230000</v>
      </c>
      <c r="J644" s="42">
        <v>3720000</v>
      </c>
      <c r="K644" s="43" t="str">
        <f>C644 &amp; D644 &amp;E644 &amp; F644 &amp; G644</f>
        <v>902000</v>
      </c>
      <c r="L644" s="44" t="s">
        <v>996</v>
      </c>
    </row>
    <row r="645" spans="1:12" s="45" customFormat="1" ht="22.5">
      <c r="A645" s="37" t="s">
        <v>997</v>
      </c>
      <c r="B645" s="38" t="s">
        <v>544</v>
      </c>
      <c r="C645" s="39" t="s">
        <v>273</v>
      </c>
      <c r="D645" s="177"/>
      <c r="E645" s="186"/>
      <c r="F645" s="186"/>
      <c r="G645" s="136" t="s">
        <v>998</v>
      </c>
      <c r="H645" s="40">
        <v>13950000</v>
      </c>
      <c r="I645" s="41">
        <v>10230000</v>
      </c>
      <c r="J645" s="42">
        <v>3720000</v>
      </c>
      <c r="K645" s="43" t="str">
        <f>C645 &amp; D645 &amp;E645 &amp; F645 &amp; G645</f>
        <v>902400</v>
      </c>
      <c r="L645" s="44" t="s">
        <v>999</v>
      </c>
    </row>
    <row r="646" spans="1:12" s="45" customFormat="1">
      <c r="A646" s="37" t="s">
        <v>1000</v>
      </c>
      <c r="B646" s="38" t="s">
        <v>544</v>
      </c>
      <c r="C646" s="39" t="s">
        <v>273</v>
      </c>
      <c r="D646" s="177"/>
      <c r="E646" s="186"/>
      <c r="F646" s="186"/>
      <c r="G646" s="136" t="s">
        <v>1001</v>
      </c>
      <c r="H646" s="40">
        <v>13950000</v>
      </c>
      <c r="I646" s="41">
        <v>10230000</v>
      </c>
      <c r="J646" s="42">
        <v>3720000</v>
      </c>
      <c r="K646" s="43" t="str">
        <f>C646 &amp; D646 &amp;E646 &amp; F646 &amp; G646</f>
        <v>902410</v>
      </c>
      <c r="L646" s="44" t="s">
        <v>1002</v>
      </c>
    </row>
    <row r="647" spans="1:12" s="45" customFormat="1" ht="33.75">
      <c r="A647" s="46" t="s">
        <v>1003</v>
      </c>
      <c r="B647" s="47" t="s">
        <v>544</v>
      </c>
      <c r="C647" s="48" t="s">
        <v>273</v>
      </c>
      <c r="D647" s="196"/>
      <c r="E647" s="196"/>
      <c r="F647" s="196"/>
      <c r="G647" s="71" t="s">
        <v>1004</v>
      </c>
      <c r="H647" s="49">
        <v>13950000</v>
      </c>
      <c r="I647" s="50">
        <v>10230000</v>
      </c>
      <c r="J647" s="51">
        <f t="shared" si="29"/>
        <v>3720000</v>
      </c>
      <c r="K647" s="52" t="str">
        <f t="shared" si="30"/>
        <v>902412</v>
      </c>
      <c r="L647" s="53" t="str">
        <f t="shared" si="31"/>
        <v>902412</v>
      </c>
    </row>
    <row r="648" spans="1:12" s="45" customFormat="1">
      <c r="A648" s="37" t="s">
        <v>1005</v>
      </c>
      <c r="B648" s="38" t="s">
        <v>544</v>
      </c>
      <c r="C648" s="39" t="s">
        <v>273</v>
      </c>
      <c r="D648" s="177"/>
      <c r="E648" s="186"/>
      <c r="F648" s="186"/>
      <c r="G648" s="136" t="s">
        <v>548</v>
      </c>
      <c r="H648" s="40">
        <v>1597300</v>
      </c>
      <c r="I648" s="41">
        <v>1310000</v>
      </c>
      <c r="J648" s="42">
        <v>287300</v>
      </c>
      <c r="K648" s="43" t="str">
        <f>C648 &amp; D648 &amp;E648 &amp; F648 &amp; G648</f>
        <v>902000</v>
      </c>
      <c r="L648" s="44" t="s">
        <v>1007</v>
      </c>
    </row>
    <row r="649" spans="1:12" s="45" customFormat="1">
      <c r="A649" s="37"/>
      <c r="B649" s="38" t="s">
        <v>544</v>
      </c>
      <c r="C649" s="39" t="s">
        <v>273</v>
      </c>
      <c r="D649" s="177"/>
      <c r="E649" s="186"/>
      <c r="F649" s="186"/>
      <c r="G649" s="136" t="s">
        <v>548</v>
      </c>
      <c r="H649" s="40">
        <v>1597300</v>
      </c>
      <c r="I649" s="41">
        <v>1310000</v>
      </c>
      <c r="J649" s="42">
        <v>287300</v>
      </c>
      <c r="K649" s="43" t="str">
        <f>C649 &amp; D649 &amp;E649 &amp; F649 &amp; G649</f>
        <v>902000</v>
      </c>
      <c r="L649" s="44" t="s">
        <v>1009</v>
      </c>
    </row>
    <row r="650" spans="1:12" s="45" customFormat="1" ht="22.5">
      <c r="A650" s="37" t="s">
        <v>674</v>
      </c>
      <c r="B650" s="38" t="s">
        <v>544</v>
      </c>
      <c r="C650" s="39" t="s">
        <v>273</v>
      </c>
      <c r="D650" s="177"/>
      <c r="E650" s="186"/>
      <c r="F650" s="186"/>
      <c r="G650" s="136" t="s">
        <v>675</v>
      </c>
      <c r="H650" s="40">
        <v>1597300</v>
      </c>
      <c r="I650" s="41">
        <v>1310000</v>
      </c>
      <c r="J650" s="42">
        <v>287300</v>
      </c>
      <c r="K650" s="43" t="str">
        <f>C650 &amp; D650 &amp;E650 &amp; F650 &amp; G650</f>
        <v>902600</v>
      </c>
      <c r="L650" s="44" t="s">
        <v>1010</v>
      </c>
    </row>
    <row r="651" spans="1:12" s="45" customFormat="1">
      <c r="A651" s="37" t="s">
        <v>677</v>
      </c>
      <c r="B651" s="38" t="s">
        <v>544</v>
      </c>
      <c r="C651" s="39" t="s">
        <v>273</v>
      </c>
      <c r="D651" s="177"/>
      <c r="E651" s="186"/>
      <c r="F651" s="186"/>
      <c r="G651" s="136" t="s">
        <v>678</v>
      </c>
      <c r="H651" s="40">
        <v>1597300</v>
      </c>
      <c r="I651" s="41">
        <v>1310000</v>
      </c>
      <c r="J651" s="42">
        <v>287300</v>
      </c>
      <c r="K651" s="43" t="str">
        <f>C651 &amp; D651 &amp;E651 &amp; F651 &amp; G651</f>
        <v>902620</v>
      </c>
      <c r="L651" s="44" t="s">
        <v>1011</v>
      </c>
    </row>
    <row r="652" spans="1:12" s="45" customFormat="1" ht="45">
      <c r="A652" s="46" t="s">
        <v>690</v>
      </c>
      <c r="B652" s="47" t="s">
        <v>544</v>
      </c>
      <c r="C652" s="48" t="s">
        <v>273</v>
      </c>
      <c r="D652" s="196"/>
      <c r="E652" s="196"/>
      <c r="F652" s="196"/>
      <c r="G652" s="71" t="s">
        <v>691</v>
      </c>
      <c r="H652" s="49">
        <v>1597300</v>
      </c>
      <c r="I652" s="50">
        <v>1310000</v>
      </c>
      <c r="J652" s="51">
        <f t="shared" si="29"/>
        <v>287300</v>
      </c>
      <c r="K652" s="52" t="str">
        <f t="shared" si="30"/>
        <v>902621</v>
      </c>
      <c r="L652" s="53" t="str">
        <f t="shared" si="31"/>
        <v>902621</v>
      </c>
    </row>
    <row r="653" spans="1:12" s="45" customFormat="1">
      <c r="A653" s="37" t="s">
        <v>1012</v>
      </c>
      <c r="B653" s="38" t="s">
        <v>544</v>
      </c>
      <c r="C653" s="39" t="s">
        <v>273</v>
      </c>
      <c r="D653" s="177"/>
      <c r="E653" s="186"/>
      <c r="F653" s="186"/>
      <c r="G653" s="136" t="s">
        <v>548</v>
      </c>
      <c r="H653" s="40">
        <v>250000</v>
      </c>
      <c r="I653" s="41">
        <v>183380</v>
      </c>
      <c r="J653" s="42">
        <v>66620</v>
      </c>
      <c r="K653" s="43" t="str">
        <f>C653 &amp; D653 &amp;E653 &amp; F653 &amp; G653</f>
        <v>902000</v>
      </c>
      <c r="L653" s="44" t="s">
        <v>1014</v>
      </c>
    </row>
    <row r="654" spans="1:12" s="45" customFormat="1">
      <c r="A654" s="37" t="s">
        <v>1015</v>
      </c>
      <c r="B654" s="38" t="s">
        <v>544</v>
      </c>
      <c r="C654" s="39" t="s">
        <v>273</v>
      </c>
      <c r="D654" s="177"/>
      <c r="E654" s="186"/>
      <c r="F654" s="186"/>
      <c r="G654" s="136" t="s">
        <v>548</v>
      </c>
      <c r="H654" s="40">
        <v>250000</v>
      </c>
      <c r="I654" s="41">
        <v>183380</v>
      </c>
      <c r="J654" s="42">
        <v>66620</v>
      </c>
      <c r="K654" s="43" t="str">
        <f>C654 &amp; D654 &amp;E654 &amp; F654 &amp; G654</f>
        <v>902000</v>
      </c>
      <c r="L654" s="44" t="s">
        <v>1017</v>
      </c>
    </row>
    <row r="655" spans="1:12" s="45" customFormat="1">
      <c r="A655" s="37"/>
      <c r="B655" s="38" t="s">
        <v>544</v>
      </c>
      <c r="C655" s="39" t="s">
        <v>273</v>
      </c>
      <c r="D655" s="177"/>
      <c r="E655" s="186"/>
      <c r="F655" s="186"/>
      <c r="G655" s="136" t="s">
        <v>548</v>
      </c>
      <c r="H655" s="40">
        <v>250000</v>
      </c>
      <c r="I655" s="41">
        <v>183380</v>
      </c>
      <c r="J655" s="42">
        <v>66620</v>
      </c>
      <c r="K655" s="43" t="str">
        <f>C655 &amp; D655 &amp;E655 &amp; F655 &amp; G655</f>
        <v>902000</v>
      </c>
      <c r="L655" s="44" t="s">
        <v>1019</v>
      </c>
    </row>
    <row r="656" spans="1:12" s="45" customFormat="1" ht="56.25">
      <c r="A656" s="37" t="s">
        <v>558</v>
      </c>
      <c r="B656" s="38" t="s">
        <v>544</v>
      </c>
      <c r="C656" s="39" t="s">
        <v>273</v>
      </c>
      <c r="D656" s="177"/>
      <c r="E656" s="186"/>
      <c r="F656" s="186"/>
      <c r="G656" s="136" t="s">
        <v>86</v>
      </c>
      <c r="H656" s="40">
        <v>72000</v>
      </c>
      <c r="I656" s="41">
        <v>38500</v>
      </c>
      <c r="J656" s="42">
        <v>33500</v>
      </c>
      <c r="K656" s="43" t="str">
        <f>C656 &amp; D656 &amp;E656 &amp; F656 &amp; G656</f>
        <v>902100</v>
      </c>
      <c r="L656" s="44" t="s">
        <v>1020</v>
      </c>
    </row>
    <row r="657" spans="1:12" s="45" customFormat="1" ht="22.5">
      <c r="A657" s="37" t="s">
        <v>560</v>
      </c>
      <c r="B657" s="38" t="s">
        <v>544</v>
      </c>
      <c r="C657" s="39" t="s">
        <v>273</v>
      </c>
      <c r="D657" s="177"/>
      <c r="E657" s="186"/>
      <c r="F657" s="186"/>
      <c r="G657" s="136" t="s">
        <v>561</v>
      </c>
      <c r="H657" s="40">
        <v>72000</v>
      </c>
      <c r="I657" s="41">
        <v>38500</v>
      </c>
      <c r="J657" s="42">
        <v>33500</v>
      </c>
      <c r="K657" s="43" t="str">
        <f>C657 &amp; D657 &amp;E657 &amp; F657 &amp; G657</f>
        <v>902120</v>
      </c>
      <c r="L657" s="44" t="s">
        <v>1021</v>
      </c>
    </row>
    <row r="658" spans="1:12" s="45" customFormat="1" ht="45">
      <c r="A658" s="46" t="s">
        <v>1022</v>
      </c>
      <c r="B658" s="47" t="s">
        <v>544</v>
      </c>
      <c r="C658" s="48" t="s">
        <v>273</v>
      </c>
      <c r="D658" s="196"/>
      <c r="E658" s="196"/>
      <c r="F658" s="196"/>
      <c r="G658" s="71" t="s">
        <v>1023</v>
      </c>
      <c r="H658" s="49">
        <v>72000</v>
      </c>
      <c r="I658" s="50">
        <v>38500</v>
      </c>
      <c r="J658" s="51">
        <f t="shared" si="29"/>
        <v>33500</v>
      </c>
      <c r="K658" s="52" t="str">
        <f t="shared" si="30"/>
        <v>902123</v>
      </c>
      <c r="L658" s="53" t="str">
        <f t="shared" si="31"/>
        <v>902123</v>
      </c>
    </row>
    <row r="659" spans="1:12" s="45" customFormat="1" ht="22.5">
      <c r="A659" s="37" t="s">
        <v>571</v>
      </c>
      <c r="B659" s="38" t="s">
        <v>544</v>
      </c>
      <c r="C659" s="39" t="s">
        <v>273</v>
      </c>
      <c r="D659" s="177"/>
      <c r="E659" s="186"/>
      <c r="F659" s="186"/>
      <c r="G659" s="136" t="s">
        <v>544</v>
      </c>
      <c r="H659" s="40">
        <v>178000</v>
      </c>
      <c r="I659" s="41">
        <v>144880</v>
      </c>
      <c r="J659" s="42">
        <v>33120</v>
      </c>
      <c r="K659" s="43" t="str">
        <f>C659 &amp; D659 &amp;E659 &amp; F659 &amp; G659</f>
        <v>902200</v>
      </c>
      <c r="L659" s="44" t="s">
        <v>1024</v>
      </c>
    </row>
    <row r="660" spans="1:12" s="45" customFormat="1" ht="22.5">
      <c r="A660" s="37" t="s">
        <v>573</v>
      </c>
      <c r="B660" s="38" t="s">
        <v>544</v>
      </c>
      <c r="C660" s="39" t="s">
        <v>273</v>
      </c>
      <c r="D660" s="177"/>
      <c r="E660" s="186"/>
      <c r="F660" s="186"/>
      <c r="G660" s="136" t="s">
        <v>574</v>
      </c>
      <c r="H660" s="40">
        <v>178000</v>
      </c>
      <c r="I660" s="41">
        <v>144880</v>
      </c>
      <c r="J660" s="42">
        <v>33120</v>
      </c>
      <c r="K660" s="43" t="str">
        <f>C660 &amp; D660 &amp;E660 &amp; F660 &amp; G660</f>
        <v>902240</v>
      </c>
      <c r="L660" s="44" t="s">
        <v>1025</v>
      </c>
    </row>
    <row r="661" spans="1:12" s="45" customFormat="1">
      <c r="A661" s="46" t="s">
        <v>576</v>
      </c>
      <c r="B661" s="47" t="s">
        <v>544</v>
      </c>
      <c r="C661" s="48" t="s">
        <v>273</v>
      </c>
      <c r="D661" s="196"/>
      <c r="E661" s="196"/>
      <c r="F661" s="196"/>
      <c r="G661" s="71" t="s">
        <v>577</v>
      </c>
      <c r="H661" s="49">
        <v>178000</v>
      </c>
      <c r="I661" s="50">
        <v>144880</v>
      </c>
      <c r="J661" s="51">
        <f t="shared" si="29"/>
        <v>33120</v>
      </c>
      <c r="K661" s="52" t="str">
        <f t="shared" si="30"/>
        <v>902244</v>
      </c>
      <c r="L661" s="53" t="str">
        <f t="shared" si="31"/>
        <v>902244</v>
      </c>
    </row>
    <row r="662" spans="1:12" s="45" customFormat="1">
      <c r="A662" s="37"/>
      <c r="B662" s="38" t="s">
        <v>544</v>
      </c>
      <c r="C662" s="39" t="s">
        <v>14</v>
      </c>
      <c r="D662" s="177"/>
      <c r="E662" s="186"/>
      <c r="F662" s="186"/>
      <c r="G662" s="136" t="s">
        <v>548</v>
      </c>
      <c r="H662" s="40">
        <v>7804200</v>
      </c>
      <c r="I662" s="41">
        <v>5277974.0199999996</v>
      </c>
      <c r="J662" s="42">
        <v>2526225.98</v>
      </c>
      <c r="K662" s="43" t="str">
        <f t="shared" ref="K662:K667" si="32">C662 &amp; D662 &amp;E662 &amp; F662 &amp; G662</f>
        <v>904000</v>
      </c>
      <c r="L662" s="44" t="s">
        <v>423</v>
      </c>
    </row>
    <row r="663" spans="1:12" s="45" customFormat="1">
      <c r="A663" s="37" t="s">
        <v>550</v>
      </c>
      <c r="B663" s="38" t="s">
        <v>544</v>
      </c>
      <c r="C663" s="39" t="s">
        <v>14</v>
      </c>
      <c r="D663" s="177"/>
      <c r="E663" s="186"/>
      <c r="F663" s="186"/>
      <c r="G663" s="136" t="s">
        <v>548</v>
      </c>
      <c r="H663" s="40">
        <v>7804200</v>
      </c>
      <c r="I663" s="41">
        <v>5277974.0199999996</v>
      </c>
      <c r="J663" s="42">
        <v>2526225.98</v>
      </c>
      <c r="K663" s="43" t="str">
        <f t="shared" si="32"/>
        <v>904000</v>
      </c>
      <c r="L663" s="44" t="s">
        <v>1026</v>
      </c>
    </row>
    <row r="664" spans="1:12" s="45" customFormat="1" ht="33.75">
      <c r="A664" s="37" t="s">
        <v>1027</v>
      </c>
      <c r="B664" s="38" t="s">
        <v>544</v>
      </c>
      <c r="C664" s="39" t="s">
        <v>14</v>
      </c>
      <c r="D664" s="177"/>
      <c r="E664" s="186"/>
      <c r="F664" s="186"/>
      <c r="G664" s="136" t="s">
        <v>548</v>
      </c>
      <c r="H664" s="40">
        <v>7804200</v>
      </c>
      <c r="I664" s="41">
        <v>5277974.0199999996</v>
      </c>
      <c r="J664" s="42">
        <v>2526225.98</v>
      </c>
      <c r="K664" s="43" t="str">
        <f t="shared" si="32"/>
        <v>904000</v>
      </c>
      <c r="L664" s="44" t="s">
        <v>1029</v>
      </c>
    </row>
    <row r="665" spans="1:12" s="45" customFormat="1">
      <c r="A665" s="37"/>
      <c r="B665" s="38" t="s">
        <v>544</v>
      </c>
      <c r="C665" s="39" t="s">
        <v>14</v>
      </c>
      <c r="D665" s="177"/>
      <c r="E665" s="186"/>
      <c r="F665" s="186"/>
      <c r="G665" s="136" t="s">
        <v>548</v>
      </c>
      <c r="H665" s="40">
        <v>6084500</v>
      </c>
      <c r="I665" s="41">
        <v>4607882.45</v>
      </c>
      <c r="J665" s="42">
        <v>1476617.55</v>
      </c>
      <c r="K665" s="43" t="str">
        <f t="shared" si="32"/>
        <v>904000</v>
      </c>
      <c r="L665" s="44" t="s">
        <v>1031</v>
      </c>
    </row>
    <row r="666" spans="1:12" s="45" customFormat="1" ht="56.25">
      <c r="A666" s="37" t="s">
        <v>558</v>
      </c>
      <c r="B666" s="38" t="s">
        <v>544</v>
      </c>
      <c r="C666" s="39" t="s">
        <v>14</v>
      </c>
      <c r="D666" s="177"/>
      <c r="E666" s="186"/>
      <c r="F666" s="186"/>
      <c r="G666" s="136" t="s">
        <v>86</v>
      </c>
      <c r="H666" s="40">
        <v>6084500</v>
      </c>
      <c r="I666" s="41">
        <v>4607882.45</v>
      </c>
      <c r="J666" s="42">
        <v>1476617.55</v>
      </c>
      <c r="K666" s="43" t="str">
        <f t="shared" si="32"/>
        <v>904100</v>
      </c>
      <c r="L666" s="44" t="s">
        <v>1032</v>
      </c>
    </row>
    <row r="667" spans="1:12" s="45" customFormat="1" ht="22.5">
      <c r="A667" s="37" t="s">
        <v>560</v>
      </c>
      <c r="B667" s="38" t="s">
        <v>544</v>
      </c>
      <c r="C667" s="39" t="s">
        <v>14</v>
      </c>
      <c r="D667" s="177"/>
      <c r="E667" s="186"/>
      <c r="F667" s="186"/>
      <c r="G667" s="136" t="s">
        <v>561</v>
      </c>
      <c r="H667" s="40">
        <v>6084500</v>
      </c>
      <c r="I667" s="41">
        <v>4607882.45</v>
      </c>
      <c r="J667" s="42">
        <v>1476617.55</v>
      </c>
      <c r="K667" s="43" t="str">
        <f t="shared" si="32"/>
        <v>904120</v>
      </c>
      <c r="L667" s="44" t="s">
        <v>1033</v>
      </c>
    </row>
    <row r="668" spans="1:12" s="45" customFormat="1" ht="22.5">
      <c r="A668" s="46" t="s">
        <v>563</v>
      </c>
      <c r="B668" s="47" t="s">
        <v>544</v>
      </c>
      <c r="C668" s="48" t="s">
        <v>14</v>
      </c>
      <c r="D668" s="196"/>
      <c r="E668" s="196"/>
      <c r="F668" s="196"/>
      <c r="G668" s="71" t="s">
        <v>564</v>
      </c>
      <c r="H668" s="49">
        <v>4257300</v>
      </c>
      <c r="I668" s="50">
        <v>3281366.05</v>
      </c>
      <c r="J668" s="51">
        <f t="shared" ref="J668:J727" si="33">IF(IF(H668="",0,H668)=0,0,(IF(H668&gt;0,IF(I668&gt;H668,0,H668-I668),IF(I668&gt;H668,H668-I668,0))))</f>
        <v>975933.95000000019</v>
      </c>
      <c r="K668" s="52" t="str">
        <f t="shared" ref="K668:K727" si="34">C668 &amp; D668 &amp;E668 &amp; F668 &amp; G668</f>
        <v>904121</v>
      </c>
      <c r="L668" s="53" t="str">
        <f t="shared" ref="L668:L727" si="35">C668 &amp; D668 &amp;E668 &amp; F668 &amp; G668</f>
        <v>904121</v>
      </c>
    </row>
    <row r="669" spans="1:12" s="45" customFormat="1" ht="33.75">
      <c r="A669" s="46" t="s">
        <v>565</v>
      </c>
      <c r="B669" s="47" t="s">
        <v>544</v>
      </c>
      <c r="C669" s="48" t="s">
        <v>14</v>
      </c>
      <c r="D669" s="196"/>
      <c r="E669" s="196"/>
      <c r="F669" s="196"/>
      <c r="G669" s="71" t="s">
        <v>566</v>
      </c>
      <c r="H669" s="49">
        <v>414400</v>
      </c>
      <c r="I669" s="50">
        <v>310777.2</v>
      </c>
      <c r="J669" s="51">
        <f t="shared" si="33"/>
        <v>103622.79999999999</v>
      </c>
      <c r="K669" s="52" t="str">
        <f t="shared" si="34"/>
        <v>904122</v>
      </c>
      <c r="L669" s="53" t="str">
        <f t="shared" si="35"/>
        <v>904122</v>
      </c>
    </row>
    <row r="670" spans="1:12" s="45" customFormat="1" ht="33.75">
      <c r="A670" s="46" t="s">
        <v>567</v>
      </c>
      <c r="B670" s="47" t="s">
        <v>544</v>
      </c>
      <c r="C670" s="48" t="s">
        <v>14</v>
      </c>
      <c r="D670" s="196"/>
      <c r="E670" s="196"/>
      <c r="F670" s="196"/>
      <c r="G670" s="71" t="s">
        <v>568</v>
      </c>
      <c r="H670" s="49">
        <v>1412800</v>
      </c>
      <c r="I670" s="50">
        <v>1015739.2</v>
      </c>
      <c r="J670" s="51">
        <f t="shared" si="33"/>
        <v>397060.80000000005</v>
      </c>
      <c r="K670" s="52" t="str">
        <f t="shared" si="34"/>
        <v>904129</v>
      </c>
      <c r="L670" s="53" t="str">
        <f t="shared" si="35"/>
        <v>904129</v>
      </c>
    </row>
    <row r="671" spans="1:12" s="45" customFormat="1">
      <c r="A671" s="37"/>
      <c r="B671" s="38" t="s">
        <v>544</v>
      </c>
      <c r="C671" s="39" t="s">
        <v>14</v>
      </c>
      <c r="D671" s="177"/>
      <c r="E671" s="186"/>
      <c r="F671" s="186"/>
      <c r="G671" s="136" t="s">
        <v>548</v>
      </c>
      <c r="H671" s="40">
        <v>1668300</v>
      </c>
      <c r="I671" s="41">
        <v>637628.56999999995</v>
      </c>
      <c r="J671" s="42">
        <v>1030671.43</v>
      </c>
      <c r="K671" s="43" t="str">
        <f>C671 &amp; D671 &amp;E671 &amp; F671 &amp; G671</f>
        <v>904000</v>
      </c>
      <c r="L671" s="44" t="s">
        <v>1035</v>
      </c>
    </row>
    <row r="672" spans="1:12" s="45" customFormat="1" ht="56.25">
      <c r="A672" s="37" t="s">
        <v>558</v>
      </c>
      <c r="B672" s="38" t="s">
        <v>544</v>
      </c>
      <c r="C672" s="39" t="s">
        <v>14</v>
      </c>
      <c r="D672" s="177"/>
      <c r="E672" s="186"/>
      <c r="F672" s="186"/>
      <c r="G672" s="136" t="s">
        <v>86</v>
      </c>
      <c r="H672" s="40">
        <v>2300</v>
      </c>
      <c r="I672" s="41">
        <v>0</v>
      </c>
      <c r="J672" s="42">
        <v>2300</v>
      </c>
      <c r="K672" s="43" t="str">
        <f>C672 &amp; D672 &amp;E672 &amp; F672 &amp; G672</f>
        <v>904100</v>
      </c>
      <c r="L672" s="44" t="s">
        <v>1036</v>
      </c>
    </row>
    <row r="673" spans="1:12" s="45" customFormat="1" ht="22.5">
      <c r="A673" s="37" t="s">
        <v>560</v>
      </c>
      <c r="B673" s="38" t="s">
        <v>544</v>
      </c>
      <c r="C673" s="39" t="s">
        <v>14</v>
      </c>
      <c r="D673" s="177"/>
      <c r="E673" s="186"/>
      <c r="F673" s="186"/>
      <c r="G673" s="136" t="s">
        <v>561</v>
      </c>
      <c r="H673" s="40">
        <v>2300</v>
      </c>
      <c r="I673" s="41">
        <v>0</v>
      </c>
      <c r="J673" s="42">
        <v>2300</v>
      </c>
      <c r="K673" s="43" t="str">
        <f>C673 &amp; D673 &amp;E673 &amp; F673 &amp; G673</f>
        <v>904120</v>
      </c>
      <c r="L673" s="44" t="s">
        <v>1037</v>
      </c>
    </row>
    <row r="674" spans="1:12" s="45" customFormat="1" ht="33.75">
      <c r="A674" s="46" t="s">
        <v>565</v>
      </c>
      <c r="B674" s="47" t="s">
        <v>544</v>
      </c>
      <c r="C674" s="48" t="s">
        <v>14</v>
      </c>
      <c r="D674" s="196"/>
      <c r="E674" s="196"/>
      <c r="F674" s="196"/>
      <c r="G674" s="71" t="s">
        <v>566</v>
      </c>
      <c r="H674" s="49">
        <v>2300</v>
      </c>
      <c r="I674" s="50">
        <v>0</v>
      </c>
      <c r="J674" s="51">
        <f t="shared" si="33"/>
        <v>2300</v>
      </c>
      <c r="K674" s="52" t="str">
        <f t="shared" si="34"/>
        <v>904122</v>
      </c>
      <c r="L674" s="53" t="str">
        <f t="shared" si="35"/>
        <v>904122</v>
      </c>
    </row>
    <row r="675" spans="1:12" s="45" customFormat="1" ht="22.5">
      <c r="A675" s="37" t="s">
        <v>571</v>
      </c>
      <c r="B675" s="38" t="s">
        <v>544</v>
      </c>
      <c r="C675" s="39" t="s">
        <v>14</v>
      </c>
      <c r="D675" s="177"/>
      <c r="E675" s="186"/>
      <c r="F675" s="186"/>
      <c r="G675" s="136" t="s">
        <v>544</v>
      </c>
      <c r="H675" s="40">
        <v>1176800</v>
      </c>
      <c r="I675" s="41">
        <v>637628.56999999995</v>
      </c>
      <c r="J675" s="42">
        <v>539171.43000000005</v>
      </c>
      <c r="K675" s="43" t="str">
        <f>C675 &amp; D675 &amp;E675 &amp; F675 &amp; G675</f>
        <v>904200</v>
      </c>
      <c r="L675" s="44" t="s">
        <v>1038</v>
      </c>
    </row>
    <row r="676" spans="1:12" s="45" customFormat="1" ht="22.5">
      <c r="A676" s="37" t="s">
        <v>573</v>
      </c>
      <c r="B676" s="38" t="s">
        <v>544</v>
      </c>
      <c r="C676" s="39" t="s">
        <v>14</v>
      </c>
      <c r="D676" s="177"/>
      <c r="E676" s="186"/>
      <c r="F676" s="186"/>
      <c r="G676" s="136" t="s">
        <v>574</v>
      </c>
      <c r="H676" s="40">
        <v>1176800</v>
      </c>
      <c r="I676" s="41">
        <v>637628.56999999995</v>
      </c>
      <c r="J676" s="42">
        <v>539171.43000000005</v>
      </c>
      <c r="K676" s="43" t="str">
        <f>C676 &amp; D676 &amp;E676 &amp; F676 &amp; G676</f>
        <v>904240</v>
      </c>
      <c r="L676" s="44" t="s">
        <v>1039</v>
      </c>
    </row>
    <row r="677" spans="1:12" s="45" customFormat="1">
      <c r="A677" s="46" t="s">
        <v>576</v>
      </c>
      <c r="B677" s="47" t="s">
        <v>544</v>
      </c>
      <c r="C677" s="48" t="s">
        <v>14</v>
      </c>
      <c r="D677" s="196"/>
      <c r="E677" s="196"/>
      <c r="F677" s="196"/>
      <c r="G677" s="71" t="s">
        <v>577</v>
      </c>
      <c r="H677" s="49">
        <v>1176800</v>
      </c>
      <c r="I677" s="50">
        <v>637628.56999999995</v>
      </c>
      <c r="J677" s="51">
        <f t="shared" si="33"/>
        <v>539171.43000000005</v>
      </c>
      <c r="K677" s="52" t="str">
        <f t="shared" si="34"/>
        <v>904244</v>
      </c>
      <c r="L677" s="53" t="str">
        <f t="shared" si="35"/>
        <v>904244</v>
      </c>
    </row>
    <row r="678" spans="1:12" s="45" customFormat="1">
      <c r="A678" s="37" t="s">
        <v>968</v>
      </c>
      <c r="B678" s="38" t="s">
        <v>544</v>
      </c>
      <c r="C678" s="39" t="s">
        <v>14</v>
      </c>
      <c r="D678" s="177"/>
      <c r="E678" s="186"/>
      <c r="F678" s="186"/>
      <c r="G678" s="136" t="s">
        <v>969</v>
      </c>
      <c r="H678" s="40">
        <v>489200</v>
      </c>
      <c r="I678" s="41">
        <v>0</v>
      </c>
      <c r="J678" s="42">
        <v>489200</v>
      </c>
      <c r="K678" s="43" t="str">
        <f>C678 &amp; D678 &amp;E678 &amp; F678 &amp; G678</f>
        <v>904300</v>
      </c>
      <c r="L678" s="44" t="s">
        <v>1040</v>
      </c>
    </row>
    <row r="679" spans="1:12" s="45" customFormat="1" ht="22.5">
      <c r="A679" s="37" t="s">
        <v>971</v>
      </c>
      <c r="B679" s="38" t="s">
        <v>544</v>
      </c>
      <c r="C679" s="39" t="s">
        <v>14</v>
      </c>
      <c r="D679" s="177"/>
      <c r="E679" s="186"/>
      <c r="F679" s="186"/>
      <c r="G679" s="136" t="s">
        <v>972</v>
      </c>
      <c r="H679" s="40">
        <v>489200</v>
      </c>
      <c r="I679" s="41">
        <v>0</v>
      </c>
      <c r="J679" s="42">
        <v>489200</v>
      </c>
      <c r="K679" s="43" t="str">
        <f>C679 &amp; D679 &amp;E679 &amp; F679 &amp; G679</f>
        <v>904320</v>
      </c>
      <c r="L679" s="44" t="s">
        <v>1041</v>
      </c>
    </row>
    <row r="680" spans="1:12" s="45" customFormat="1" ht="22.5">
      <c r="A680" s="46" t="s">
        <v>1042</v>
      </c>
      <c r="B680" s="47" t="s">
        <v>544</v>
      </c>
      <c r="C680" s="48" t="s">
        <v>14</v>
      </c>
      <c r="D680" s="196"/>
      <c r="E680" s="196"/>
      <c r="F680" s="196"/>
      <c r="G680" s="71" t="s">
        <v>223</v>
      </c>
      <c r="H680" s="49">
        <v>489200</v>
      </c>
      <c r="I680" s="50">
        <v>0</v>
      </c>
      <c r="J680" s="51">
        <f t="shared" si="33"/>
        <v>489200</v>
      </c>
      <c r="K680" s="52" t="str">
        <f t="shared" si="34"/>
        <v>904321</v>
      </c>
      <c r="L680" s="53" t="str">
        <f t="shared" si="35"/>
        <v>904321</v>
      </c>
    </row>
    <row r="681" spans="1:12" s="45" customFormat="1">
      <c r="A681" s="37"/>
      <c r="B681" s="38" t="s">
        <v>544</v>
      </c>
      <c r="C681" s="39" t="s">
        <v>14</v>
      </c>
      <c r="D681" s="177"/>
      <c r="E681" s="186"/>
      <c r="F681" s="186"/>
      <c r="G681" s="136" t="s">
        <v>548</v>
      </c>
      <c r="H681" s="40">
        <v>20900</v>
      </c>
      <c r="I681" s="41">
        <v>9900</v>
      </c>
      <c r="J681" s="42">
        <v>11000</v>
      </c>
      <c r="K681" s="43" t="str">
        <f>C681 &amp; D681 &amp;E681 &amp; F681 &amp; G681</f>
        <v>904000</v>
      </c>
      <c r="L681" s="44" t="s">
        <v>1044</v>
      </c>
    </row>
    <row r="682" spans="1:12" s="45" customFormat="1" ht="22.5">
      <c r="A682" s="37" t="s">
        <v>571</v>
      </c>
      <c r="B682" s="38" t="s">
        <v>544</v>
      </c>
      <c r="C682" s="39" t="s">
        <v>14</v>
      </c>
      <c r="D682" s="177"/>
      <c r="E682" s="186"/>
      <c r="F682" s="186"/>
      <c r="G682" s="136" t="s">
        <v>544</v>
      </c>
      <c r="H682" s="40">
        <v>20900</v>
      </c>
      <c r="I682" s="41">
        <v>9900</v>
      </c>
      <c r="J682" s="42">
        <v>11000</v>
      </c>
      <c r="K682" s="43" t="str">
        <f>C682 &amp; D682 &amp;E682 &amp; F682 &amp; G682</f>
        <v>904200</v>
      </c>
      <c r="L682" s="44" t="s">
        <v>1045</v>
      </c>
    </row>
    <row r="683" spans="1:12" s="45" customFormat="1" ht="22.5">
      <c r="A683" s="37" t="s">
        <v>573</v>
      </c>
      <c r="B683" s="38" t="s">
        <v>544</v>
      </c>
      <c r="C683" s="39" t="s">
        <v>14</v>
      </c>
      <c r="D683" s="177"/>
      <c r="E683" s="186"/>
      <c r="F683" s="186"/>
      <c r="G683" s="136" t="s">
        <v>574</v>
      </c>
      <c r="H683" s="40">
        <v>20900</v>
      </c>
      <c r="I683" s="41">
        <v>9900</v>
      </c>
      <c r="J683" s="42">
        <v>11000</v>
      </c>
      <c r="K683" s="43" t="str">
        <f>C683 &amp; D683 &amp;E683 &amp; F683 &amp; G683</f>
        <v>904240</v>
      </c>
      <c r="L683" s="44" t="s">
        <v>1046</v>
      </c>
    </row>
    <row r="684" spans="1:12" s="45" customFormat="1">
      <c r="A684" s="46" t="s">
        <v>576</v>
      </c>
      <c r="B684" s="47" t="s">
        <v>544</v>
      </c>
      <c r="C684" s="48" t="s">
        <v>14</v>
      </c>
      <c r="D684" s="196"/>
      <c r="E684" s="196"/>
      <c r="F684" s="196"/>
      <c r="G684" s="71" t="s">
        <v>577</v>
      </c>
      <c r="H684" s="49">
        <v>20900</v>
      </c>
      <c r="I684" s="50">
        <v>9900</v>
      </c>
      <c r="J684" s="51">
        <f t="shared" si="33"/>
        <v>11000</v>
      </c>
      <c r="K684" s="52" t="str">
        <f t="shared" si="34"/>
        <v>904244</v>
      </c>
      <c r="L684" s="53" t="str">
        <f t="shared" si="35"/>
        <v>904244</v>
      </c>
    </row>
    <row r="685" spans="1:12" s="45" customFormat="1">
      <c r="A685" s="37"/>
      <c r="B685" s="38" t="s">
        <v>544</v>
      </c>
      <c r="C685" s="39" t="s">
        <v>14</v>
      </c>
      <c r="D685" s="177"/>
      <c r="E685" s="186"/>
      <c r="F685" s="186"/>
      <c r="G685" s="136" t="s">
        <v>548</v>
      </c>
      <c r="H685" s="40">
        <v>5500</v>
      </c>
      <c r="I685" s="41">
        <v>2473</v>
      </c>
      <c r="J685" s="42">
        <v>3027</v>
      </c>
      <c r="K685" s="43" t="str">
        <f>C685 &amp; D685 &amp;E685 &amp; F685 &amp; G685</f>
        <v>904000</v>
      </c>
      <c r="L685" s="44" t="s">
        <v>1048</v>
      </c>
    </row>
    <row r="686" spans="1:12" s="45" customFormat="1">
      <c r="A686" s="37" t="s">
        <v>610</v>
      </c>
      <c r="B686" s="38" t="s">
        <v>544</v>
      </c>
      <c r="C686" s="39" t="s">
        <v>14</v>
      </c>
      <c r="D686" s="177"/>
      <c r="E686" s="186"/>
      <c r="F686" s="186"/>
      <c r="G686" s="136" t="s">
        <v>611</v>
      </c>
      <c r="H686" s="40">
        <v>5500</v>
      </c>
      <c r="I686" s="41">
        <v>2473</v>
      </c>
      <c r="J686" s="42">
        <v>3027</v>
      </c>
      <c r="K686" s="43" t="str">
        <f>C686 &amp; D686 &amp;E686 &amp; F686 &amp; G686</f>
        <v>904800</v>
      </c>
      <c r="L686" s="44" t="s">
        <v>1049</v>
      </c>
    </row>
    <row r="687" spans="1:12" s="45" customFormat="1">
      <c r="A687" s="37" t="s">
        <v>613</v>
      </c>
      <c r="B687" s="38" t="s">
        <v>544</v>
      </c>
      <c r="C687" s="39" t="s">
        <v>14</v>
      </c>
      <c r="D687" s="177"/>
      <c r="E687" s="186"/>
      <c r="F687" s="186"/>
      <c r="G687" s="136" t="s">
        <v>614</v>
      </c>
      <c r="H687" s="40">
        <v>5500</v>
      </c>
      <c r="I687" s="41">
        <v>2473</v>
      </c>
      <c r="J687" s="42">
        <v>3027</v>
      </c>
      <c r="K687" s="43" t="str">
        <f>C687 &amp; D687 &amp;E687 &amp; F687 &amp; G687</f>
        <v>904850</v>
      </c>
      <c r="L687" s="44" t="s">
        <v>1050</v>
      </c>
    </row>
    <row r="688" spans="1:12" s="45" customFormat="1" ht="22.5">
      <c r="A688" s="46" t="s">
        <v>616</v>
      </c>
      <c r="B688" s="47" t="s">
        <v>544</v>
      </c>
      <c r="C688" s="48" t="s">
        <v>14</v>
      </c>
      <c r="D688" s="196"/>
      <c r="E688" s="196"/>
      <c r="F688" s="196"/>
      <c r="G688" s="71" t="s">
        <v>617</v>
      </c>
      <c r="H688" s="49">
        <v>1500</v>
      </c>
      <c r="I688" s="50">
        <v>881</v>
      </c>
      <c r="J688" s="51">
        <f t="shared" si="33"/>
        <v>619</v>
      </c>
      <c r="K688" s="52" t="str">
        <f t="shared" si="34"/>
        <v>904851</v>
      </c>
      <c r="L688" s="53" t="str">
        <f t="shared" si="35"/>
        <v>904851</v>
      </c>
    </row>
    <row r="689" spans="1:12" s="45" customFormat="1">
      <c r="A689" s="46" t="s">
        <v>618</v>
      </c>
      <c r="B689" s="47" t="s">
        <v>544</v>
      </c>
      <c r="C689" s="48" t="s">
        <v>14</v>
      </c>
      <c r="D689" s="196"/>
      <c r="E689" s="196"/>
      <c r="F689" s="196"/>
      <c r="G689" s="71" t="s">
        <v>619</v>
      </c>
      <c r="H689" s="49">
        <v>4000</v>
      </c>
      <c r="I689" s="50">
        <v>1592</v>
      </c>
      <c r="J689" s="51">
        <f t="shared" si="33"/>
        <v>2408</v>
      </c>
      <c r="K689" s="52" t="str">
        <f t="shared" si="34"/>
        <v>904852</v>
      </c>
      <c r="L689" s="53" t="str">
        <f t="shared" si="35"/>
        <v>904852</v>
      </c>
    </row>
    <row r="690" spans="1:12" s="45" customFormat="1">
      <c r="A690" s="37"/>
      <c r="B690" s="38" t="s">
        <v>544</v>
      </c>
      <c r="C690" s="39" t="s">
        <v>14</v>
      </c>
      <c r="D690" s="177"/>
      <c r="E690" s="186"/>
      <c r="F690" s="186"/>
      <c r="G690" s="136" t="s">
        <v>548</v>
      </c>
      <c r="H690" s="40">
        <v>25000</v>
      </c>
      <c r="I690" s="41">
        <v>20090</v>
      </c>
      <c r="J690" s="42">
        <v>4910</v>
      </c>
      <c r="K690" s="43" t="str">
        <f>C690 &amp; D690 &amp;E690 &amp; F690 &amp; G690</f>
        <v>904000</v>
      </c>
      <c r="L690" s="44" t="s">
        <v>1051</v>
      </c>
    </row>
    <row r="691" spans="1:12" s="45" customFormat="1" ht="22.5">
      <c r="A691" s="37" t="s">
        <v>571</v>
      </c>
      <c r="B691" s="38" t="s">
        <v>544</v>
      </c>
      <c r="C691" s="39" t="s">
        <v>14</v>
      </c>
      <c r="D691" s="177"/>
      <c r="E691" s="186"/>
      <c r="F691" s="186"/>
      <c r="G691" s="136" t="s">
        <v>544</v>
      </c>
      <c r="H691" s="40">
        <v>25000</v>
      </c>
      <c r="I691" s="41">
        <v>20090</v>
      </c>
      <c r="J691" s="42">
        <v>4910</v>
      </c>
      <c r="K691" s="43" t="str">
        <f>C691 &amp; D691 &amp;E691 &amp; F691 &amp; G691</f>
        <v>904200</v>
      </c>
      <c r="L691" s="44" t="s">
        <v>1052</v>
      </c>
    </row>
    <row r="692" spans="1:12" s="45" customFormat="1" ht="22.5">
      <c r="A692" s="37" t="s">
        <v>573</v>
      </c>
      <c r="B692" s="38" t="s">
        <v>544</v>
      </c>
      <c r="C692" s="39" t="s">
        <v>14</v>
      </c>
      <c r="D692" s="177"/>
      <c r="E692" s="186"/>
      <c r="F692" s="186"/>
      <c r="G692" s="136" t="s">
        <v>574</v>
      </c>
      <c r="H692" s="40">
        <v>25000</v>
      </c>
      <c r="I692" s="41">
        <v>20090</v>
      </c>
      <c r="J692" s="42">
        <v>4910</v>
      </c>
      <c r="K692" s="43" t="str">
        <f>C692 &amp; D692 &amp;E692 &amp; F692 &amp; G692</f>
        <v>904240</v>
      </c>
      <c r="L692" s="44" t="s">
        <v>1053</v>
      </c>
    </row>
    <row r="693" spans="1:12" s="45" customFormat="1">
      <c r="A693" s="46" t="s">
        <v>576</v>
      </c>
      <c r="B693" s="47" t="s">
        <v>544</v>
      </c>
      <c r="C693" s="48" t="s">
        <v>14</v>
      </c>
      <c r="D693" s="196"/>
      <c r="E693" s="196"/>
      <c r="F693" s="196"/>
      <c r="G693" s="71" t="s">
        <v>577</v>
      </c>
      <c r="H693" s="49">
        <v>25000</v>
      </c>
      <c r="I693" s="50">
        <v>20090</v>
      </c>
      <c r="J693" s="51">
        <f t="shared" si="33"/>
        <v>4910</v>
      </c>
      <c r="K693" s="52" t="str">
        <f t="shared" si="34"/>
        <v>904244</v>
      </c>
      <c r="L693" s="53" t="str">
        <f t="shared" si="35"/>
        <v>904244</v>
      </c>
    </row>
    <row r="694" spans="1:12" s="45" customFormat="1">
      <c r="A694" s="37"/>
      <c r="B694" s="38" t="s">
        <v>544</v>
      </c>
      <c r="C694" s="39" t="s">
        <v>434</v>
      </c>
      <c r="D694" s="177"/>
      <c r="E694" s="186"/>
      <c r="F694" s="186"/>
      <c r="G694" s="136" t="s">
        <v>548</v>
      </c>
      <c r="H694" s="40">
        <v>37088000</v>
      </c>
      <c r="I694" s="41">
        <v>27046554.32</v>
      </c>
      <c r="J694" s="42">
        <v>10041445.68</v>
      </c>
      <c r="K694" s="43" t="str">
        <f t="shared" ref="K694:K699" si="36">C694 &amp; D694 &amp;E694 &amp; F694 &amp; G694</f>
        <v>906000</v>
      </c>
      <c r="L694" s="44" t="s">
        <v>435</v>
      </c>
    </row>
    <row r="695" spans="1:12" s="45" customFormat="1">
      <c r="A695" s="37" t="s">
        <v>869</v>
      </c>
      <c r="B695" s="38" t="s">
        <v>544</v>
      </c>
      <c r="C695" s="39" t="s">
        <v>434</v>
      </c>
      <c r="D695" s="177"/>
      <c r="E695" s="186"/>
      <c r="F695" s="186"/>
      <c r="G695" s="136" t="s">
        <v>548</v>
      </c>
      <c r="H695" s="40">
        <v>13411600</v>
      </c>
      <c r="I695" s="41">
        <v>10050854.210000001</v>
      </c>
      <c r="J695" s="42">
        <v>3360745.79</v>
      </c>
      <c r="K695" s="43" t="str">
        <f t="shared" si="36"/>
        <v>906000</v>
      </c>
      <c r="L695" s="44" t="s">
        <v>1054</v>
      </c>
    </row>
    <row r="696" spans="1:12" s="45" customFormat="1">
      <c r="A696" s="37" t="s">
        <v>1055</v>
      </c>
      <c r="B696" s="38" t="s">
        <v>544</v>
      </c>
      <c r="C696" s="39" t="s">
        <v>434</v>
      </c>
      <c r="D696" s="177"/>
      <c r="E696" s="186"/>
      <c r="F696" s="186"/>
      <c r="G696" s="136" t="s">
        <v>548</v>
      </c>
      <c r="H696" s="40">
        <v>13411600</v>
      </c>
      <c r="I696" s="41">
        <v>10050854.210000001</v>
      </c>
      <c r="J696" s="42">
        <v>3360745.79</v>
      </c>
      <c r="K696" s="43" t="str">
        <f t="shared" si="36"/>
        <v>906000</v>
      </c>
      <c r="L696" s="44" t="s">
        <v>1057</v>
      </c>
    </row>
    <row r="697" spans="1:12" s="45" customFormat="1">
      <c r="A697" s="37"/>
      <c r="B697" s="38" t="s">
        <v>544</v>
      </c>
      <c r="C697" s="39" t="s">
        <v>434</v>
      </c>
      <c r="D697" s="177"/>
      <c r="E697" s="186"/>
      <c r="F697" s="186"/>
      <c r="G697" s="136" t="s">
        <v>548</v>
      </c>
      <c r="H697" s="40">
        <v>93300</v>
      </c>
      <c r="I697" s="41">
        <v>61463</v>
      </c>
      <c r="J697" s="42">
        <v>31837</v>
      </c>
      <c r="K697" s="43" t="str">
        <f t="shared" si="36"/>
        <v>906000</v>
      </c>
      <c r="L697" s="44" t="s">
        <v>1058</v>
      </c>
    </row>
    <row r="698" spans="1:12" s="45" customFormat="1" ht="22.5">
      <c r="A698" s="37" t="s">
        <v>674</v>
      </c>
      <c r="B698" s="38" t="s">
        <v>544</v>
      </c>
      <c r="C698" s="39" t="s">
        <v>434</v>
      </c>
      <c r="D698" s="177"/>
      <c r="E698" s="186"/>
      <c r="F698" s="186"/>
      <c r="G698" s="136" t="s">
        <v>675</v>
      </c>
      <c r="H698" s="40">
        <v>93300</v>
      </c>
      <c r="I698" s="41">
        <v>61463</v>
      </c>
      <c r="J698" s="42">
        <v>31837</v>
      </c>
      <c r="K698" s="43" t="str">
        <f t="shared" si="36"/>
        <v>906600</v>
      </c>
      <c r="L698" s="44" t="s">
        <v>1059</v>
      </c>
    </row>
    <row r="699" spans="1:12" s="45" customFormat="1">
      <c r="A699" s="37" t="s">
        <v>927</v>
      </c>
      <c r="B699" s="38" t="s">
        <v>544</v>
      </c>
      <c r="C699" s="39" t="s">
        <v>434</v>
      </c>
      <c r="D699" s="177"/>
      <c r="E699" s="186"/>
      <c r="F699" s="186"/>
      <c r="G699" s="136" t="s">
        <v>928</v>
      </c>
      <c r="H699" s="40">
        <v>93300</v>
      </c>
      <c r="I699" s="41">
        <v>61463</v>
      </c>
      <c r="J699" s="42">
        <v>31837</v>
      </c>
      <c r="K699" s="43" t="str">
        <f t="shared" si="36"/>
        <v>906610</v>
      </c>
      <c r="L699" s="44" t="s">
        <v>1060</v>
      </c>
    </row>
    <row r="700" spans="1:12" s="45" customFormat="1" ht="45">
      <c r="A700" s="46" t="s">
        <v>1061</v>
      </c>
      <c r="B700" s="47" t="s">
        <v>544</v>
      </c>
      <c r="C700" s="48" t="s">
        <v>434</v>
      </c>
      <c r="D700" s="196"/>
      <c r="E700" s="196"/>
      <c r="F700" s="196"/>
      <c r="G700" s="71" t="s">
        <v>1062</v>
      </c>
      <c r="H700" s="49">
        <v>93300</v>
      </c>
      <c r="I700" s="50">
        <v>61463</v>
      </c>
      <c r="J700" s="51">
        <f t="shared" si="33"/>
        <v>31837</v>
      </c>
      <c r="K700" s="52" t="str">
        <f t="shared" si="34"/>
        <v>906611</v>
      </c>
      <c r="L700" s="53" t="str">
        <f t="shared" si="35"/>
        <v>906611</v>
      </c>
    </row>
    <row r="701" spans="1:12" s="45" customFormat="1">
      <c r="A701" s="37"/>
      <c r="B701" s="38" t="s">
        <v>544</v>
      </c>
      <c r="C701" s="39" t="s">
        <v>434</v>
      </c>
      <c r="D701" s="177"/>
      <c r="E701" s="186"/>
      <c r="F701" s="186"/>
      <c r="G701" s="136" t="s">
        <v>548</v>
      </c>
      <c r="H701" s="40">
        <v>12562200</v>
      </c>
      <c r="I701" s="41">
        <v>9627891.2100000009</v>
      </c>
      <c r="J701" s="42">
        <v>2934308.79</v>
      </c>
      <c r="K701" s="43" t="str">
        <f>C701 &amp; D701 &amp;E701 &amp; F701 &amp; G701</f>
        <v>906000</v>
      </c>
      <c r="L701" s="44" t="s">
        <v>1064</v>
      </c>
    </row>
    <row r="702" spans="1:12" s="45" customFormat="1" ht="22.5">
      <c r="A702" s="37" t="s">
        <v>674</v>
      </c>
      <c r="B702" s="38" t="s">
        <v>544</v>
      </c>
      <c r="C702" s="39" t="s">
        <v>434</v>
      </c>
      <c r="D702" s="177"/>
      <c r="E702" s="186"/>
      <c r="F702" s="186"/>
      <c r="G702" s="136" t="s">
        <v>675</v>
      </c>
      <c r="H702" s="40">
        <v>12562200</v>
      </c>
      <c r="I702" s="41">
        <v>9627891.2100000009</v>
      </c>
      <c r="J702" s="42">
        <v>2934308.79</v>
      </c>
      <c r="K702" s="43" t="str">
        <f>C702 &amp; D702 &amp;E702 &amp; F702 &amp; G702</f>
        <v>906600</v>
      </c>
      <c r="L702" s="44" t="s">
        <v>1065</v>
      </c>
    </row>
    <row r="703" spans="1:12" s="45" customFormat="1">
      <c r="A703" s="37" t="s">
        <v>927</v>
      </c>
      <c r="B703" s="38" t="s">
        <v>544</v>
      </c>
      <c r="C703" s="39" t="s">
        <v>434</v>
      </c>
      <c r="D703" s="177"/>
      <c r="E703" s="186"/>
      <c r="F703" s="186"/>
      <c r="G703" s="136" t="s">
        <v>928</v>
      </c>
      <c r="H703" s="40">
        <v>12562200</v>
      </c>
      <c r="I703" s="41">
        <v>9627891.2100000009</v>
      </c>
      <c r="J703" s="42">
        <v>2934308.79</v>
      </c>
      <c r="K703" s="43" t="str">
        <f>C703 &amp; D703 &amp;E703 &amp; F703 &amp; G703</f>
        <v>906610</v>
      </c>
      <c r="L703" s="44" t="s">
        <v>1066</v>
      </c>
    </row>
    <row r="704" spans="1:12" s="45" customFormat="1" ht="45">
      <c r="A704" s="46" t="s">
        <v>1061</v>
      </c>
      <c r="B704" s="47" t="s">
        <v>544</v>
      </c>
      <c r="C704" s="48" t="s">
        <v>434</v>
      </c>
      <c r="D704" s="196"/>
      <c r="E704" s="196"/>
      <c r="F704" s="196"/>
      <c r="G704" s="71" t="s">
        <v>1062</v>
      </c>
      <c r="H704" s="49">
        <v>12562200</v>
      </c>
      <c r="I704" s="50">
        <v>9627891.2100000009</v>
      </c>
      <c r="J704" s="51">
        <f t="shared" si="33"/>
        <v>2934308.7899999991</v>
      </c>
      <c r="K704" s="52" t="str">
        <f t="shared" si="34"/>
        <v>906611</v>
      </c>
      <c r="L704" s="53" t="str">
        <f t="shared" si="35"/>
        <v>906611</v>
      </c>
    </row>
    <row r="705" spans="1:12" s="45" customFormat="1">
      <c r="A705" s="37"/>
      <c r="B705" s="38" t="s">
        <v>544</v>
      </c>
      <c r="C705" s="39" t="s">
        <v>434</v>
      </c>
      <c r="D705" s="177"/>
      <c r="E705" s="186"/>
      <c r="F705" s="186"/>
      <c r="G705" s="136" t="s">
        <v>548</v>
      </c>
      <c r="H705" s="40">
        <v>656100</v>
      </c>
      <c r="I705" s="41">
        <v>347500</v>
      </c>
      <c r="J705" s="42">
        <v>308600</v>
      </c>
      <c r="K705" s="43" t="str">
        <f>C705 &amp; D705 &amp;E705 &amp; F705 &amp; G705</f>
        <v>906000</v>
      </c>
      <c r="L705" s="44" t="s">
        <v>1068</v>
      </c>
    </row>
    <row r="706" spans="1:12" s="45" customFormat="1" ht="22.5">
      <c r="A706" s="37" t="s">
        <v>674</v>
      </c>
      <c r="B706" s="38" t="s">
        <v>544</v>
      </c>
      <c r="C706" s="39" t="s">
        <v>434</v>
      </c>
      <c r="D706" s="177"/>
      <c r="E706" s="186"/>
      <c r="F706" s="186"/>
      <c r="G706" s="136" t="s">
        <v>675</v>
      </c>
      <c r="H706" s="40">
        <v>656100</v>
      </c>
      <c r="I706" s="41">
        <v>347500</v>
      </c>
      <c r="J706" s="42">
        <v>308600</v>
      </c>
      <c r="K706" s="43" t="str">
        <f>C706 &amp; D706 &amp;E706 &amp; F706 &amp; G706</f>
        <v>906600</v>
      </c>
      <c r="L706" s="44" t="s">
        <v>1069</v>
      </c>
    </row>
    <row r="707" spans="1:12" s="45" customFormat="1">
      <c r="A707" s="37" t="s">
        <v>927</v>
      </c>
      <c r="B707" s="38" t="s">
        <v>544</v>
      </c>
      <c r="C707" s="39" t="s">
        <v>434</v>
      </c>
      <c r="D707" s="177"/>
      <c r="E707" s="186"/>
      <c r="F707" s="186"/>
      <c r="G707" s="136" t="s">
        <v>928</v>
      </c>
      <c r="H707" s="40">
        <v>656100</v>
      </c>
      <c r="I707" s="41">
        <v>347500</v>
      </c>
      <c r="J707" s="42">
        <v>308600</v>
      </c>
      <c r="K707" s="43" t="str">
        <f>C707 &amp; D707 &amp;E707 &amp; F707 &amp; G707</f>
        <v>906610</v>
      </c>
      <c r="L707" s="44" t="s">
        <v>1070</v>
      </c>
    </row>
    <row r="708" spans="1:12" s="45" customFormat="1" ht="45">
      <c r="A708" s="46" t="s">
        <v>1061</v>
      </c>
      <c r="B708" s="47" t="s">
        <v>544</v>
      </c>
      <c r="C708" s="48" t="s">
        <v>434</v>
      </c>
      <c r="D708" s="196"/>
      <c r="E708" s="196"/>
      <c r="F708" s="196"/>
      <c r="G708" s="71" t="s">
        <v>1062</v>
      </c>
      <c r="H708" s="49">
        <v>656100</v>
      </c>
      <c r="I708" s="50">
        <v>347500</v>
      </c>
      <c r="J708" s="51">
        <f t="shared" si="33"/>
        <v>308600</v>
      </c>
      <c r="K708" s="52" t="str">
        <f t="shared" si="34"/>
        <v>906611</v>
      </c>
      <c r="L708" s="53" t="str">
        <f t="shared" si="35"/>
        <v>906611</v>
      </c>
    </row>
    <row r="709" spans="1:12" s="45" customFormat="1">
      <c r="A709" s="37"/>
      <c r="B709" s="38" t="s">
        <v>544</v>
      </c>
      <c r="C709" s="39" t="s">
        <v>434</v>
      </c>
      <c r="D709" s="177"/>
      <c r="E709" s="186"/>
      <c r="F709" s="186"/>
      <c r="G709" s="136" t="s">
        <v>548</v>
      </c>
      <c r="H709" s="40">
        <v>100000</v>
      </c>
      <c r="I709" s="41">
        <v>14000</v>
      </c>
      <c r="J709" s="42">
        <v>86000</v>
      </c>
      <c r="K709" s="43" t="str">
        <f>C709 &amp; D709 &amp;E709 &amp; F709 &amp; G709</f>
        <v>906000</v>
      </c>
      <c r="L709" s="44" t="s">
        <v>1072</v>
      </c>
    </row>
    <row r="710" spans="1:12" s="45" customFormat="1" ht="22.5">
      <c r="A710" s="37" t="s">
        <v>674</v>
      </c>
      <c r="B710" s="38" t="s">
        <v>544</v>
      </c>
      <c r="C710" s="39" t="s">
        <v>434</v>
      </c>
      <c r="D710" s="177"/>
      <c r="E710" s="186"/>
      <c r="F710" s="186"/>
      <c r="G710" s="136" t="s">
        <v>675</v>
      </c>
      <c r="H710" s="40">
        <v>100000</v>
      </c>
      <c r="I710" s="41">
        <v>14000</v>
      </c>
      <c r="J710" s="42">
        <v>86000</v>
      </c>
      <c r="K710" s="43" t="str">
        <f>C710 &amp; D710 &amp;E710 &amp; F710 &amp; G710</f>
        <v>906600</v>
      </c>
      <c r="L710" s="44" t="s">
        <v>1073</v>
      </c>
    </row>
    <row r="711" spans="1:12" s="45" customFormat="1">
      <c r="A711" s="37" t="s">
        <v>927</v>
      </c>
      <c r="B711" s="38" t="s">
        <v>544</v>
      </c>
      <c r="C711" s="39" t="s">
        <v>434</v>
      </c>
      <c r="D711" s="177"/>
      <c r="E711" s="186"/>
      <c r="F711" s="186"/>
      <c r="G711" s="136" t="s">
        <v>928</v>
      </c>
      <c r="H711" s="40">
        <v>100000</v>
      </c>
      <c r="I711" s="41">
        <v>14000</v>
      </c>
      <c r="J711" s="42">
        <v>86000</v>
      </c>
      <c r="K711" s="43" t="str">
        <f>C711 &amp; D711 &amp;E711 &amp; F711 &amp; G711</f>
        <v>906610</v>
      </c>
      <c r="L711" s="44" t="s">
        <v>1074</v>
      </c>
    </row>
    <row r="712" spans="1:12" s="45" customFormat="1">
      <c r="A712" s="46" t="s">
        <v>930</v>
      </c>
      <c r="B712" s="47" t="s">
        <v>544</v>
      </c>
      <c r="C712" s="48" t="s">
        <v>434</v>
      </c>
      <c r="D712" s="196"/>
      <c r="E712" s="196"/>
      <c r="F712" s="196"/>
      <c r="G712" s="71" t="s">
        <v>931</v>
      </c>
      <c r="H712" s="49">
        <v>100000</v>
      </c>
      <c r="I712" s="50">
        <v>14000</v>
      </c>
      <c r="J712" s="51">
        <f t="shared" si="33"/>
        <v>86000</v>
      </c>
      <c r="K712" s="52" t="str">
        <f t="shared" si="34"/>
        <v>906612</v>
      </c>
      <c r="L712" s="53" t="str">
        <f t="shared" si="35"/>
        <v>906612</v>
      </c>
    </row>
    <row r="713" spans="1:12" s="45" customFormat="1">
      <c r="A713" s="37" t="s">
        <v>903</v>
      </c>
      <c r="B713" s="38" t="s">
        <v>544</v>
      </c>
      <c r="C713" s="39" t="s">
        <v>434</v>
      </c>
      <c r="D713" s="177"/>
      <c r="E713" s="186"/>
      <c r="F713" s="186"/>
      <c r="G713" s="136" t="s">
        <v>548</v>
      </c>
      <c r="H713" s="40">
        <v>23676400</v>
      </c>
      <c r="I713" s="41">
        <v>16995700.109999999</v>
      </c>
      <c r="J713" s="42">
        <v>6680699.8899999997</v>
      </c>
      <c r="K713" s="43" t="str">
        <f>C713 &amp; D713 &amp;E713 &amp; F713 &amp; G713</f>
        <v>906000</v>
      </c>
      <c r="L713" s="44" t="s">
        <v>1075</v>
      </c>
    </row>
    <row r="714" spans="1:12" s="45" customFormat="1">
      <c r="A714" s="37" t="s">
        <v>906</v>
      </c>
      <c r="B714" s="38" t="s">
        <v>544</v>
      </c>
      <c r="C714" s="39" t="s">
        <v>434</v>
      </c>
      <c r="D714" s="177"/>
      <c r="E714" s="186"/>
      <c r="F714" s="186"/>
      <c r="G714" s="136" t="s">
        <v>548</v>
      </c>
      <c r="H714" s="40">
        <v>20805000</v>
      </c>
      <c r="I714" s="41">
        <v>15069447.140000001</v>
      </c>
      <c r="J714" s="42">
        <v>5735552.8600000003</v>
      </c>
      <c r="K714" s="43" t="str">
        <f>C714 &amp; D714 &amp;E714 &amp; F714 &amp; G714</f>
        <v>906000</v>
      </c>
      <c r="L714" s="44" t="s">
        <v>1076</v>
      </c>
    </row>
    <row r="715" spans="1:12" s="45" customFormat="1">
      <c r="A715" s="37"/>
      <c r="B715" s="38" t="s">
        <v>544</v>
      </c>
      <c r="C715" s="39" t="s">
        <v>434</v>
      </c>
      <c r="D715" s="177"/>
      <c r="E715" s="186"/>
      <c r="F715" s="186"/>
      <c r="G715" s="136" t="s">
        <v>548</v>
      </c>
      <c r="H715" s="40">
        <v>68800</v>
      </c>
      <c r="I715" s="41">
        <v>53864</v>
      </c>
      <c r="J715" s="42">
        <v>14936</v>
      </c>
      <c r="K715" s="43" t="str">
        <f>C715 &amp; D715 &amp;E715 &amp; F715 &amp; G715</f>
        <v>906000</v>
      </c>
      <c r="L715" s="44" t="s">
        <v>1077</v>
      </c>
    </row>
    <row r="716" spans="1:12" s="45" customFormat="1" ht="22.5">
      <c r="A716" s="37" t="s">
        <v>674</v>
      </c>
      <c r="B716" s="38" t="s">
        <v>544</v>
      </c>
      <c r="C716" s="39" t="s">
        <v>434</v>
      </c>
      <c r="D716" s="177"/>
      <c r="E716" s="186"/>
      <c r="F716" s="186"/>
      <c r="G716" s="136" t="s">
        <v>675</v>
      </c>
      <c r="H716" s="40">
        <v>68800</v>
      </c>
      <c r="I716" s="41">
        <v>53864</v>
      </c>
      <c r="J716" s="42">
        <v>14936</v>
      </c>
      <c r="K716" s="43" t="str">
        <f>C716 &amp; D716 &amp;E716 &amp; F716 &amp; G716</f>
        <v>906600</v>
      </c>
      <c r="L716" s="44" t="s">
        <v>1078</v>
      </c>
    </row>
    <row r="717" spans="1:12" s="45" customFormat="1">
      <c r="A717" s="37" t="s">
        <v>927</v>
      </c>
      <c r="B717" s="38" t="s">
        <v>544</v>
      </c>
      <c r="C717" s="39" t="s">
        <v>434</v>
      </c>
      <c r="D717" s="177"/>
      <c r="E717" s="186"/>
      <c r="F717" s="186"/>
      <c r="G717" s="136" t="s">
        <v>928</v>
      </c>
      <c r="H717" s="40">
        <v>68800</v>
      </c>
      <c r="I717" s="41">
        <v>53864</v>
      </c>
      <c r="J717" s="42">
        <v>14936</v>
      </c>
      <c r="K717" s="43" t="str">
        <f>C717 &amp; D717 &amp;E717 &amp; F717 &amp; G717</f>
        <v>906610</v>
      </c>
      <c r="L717" s="44" t="s">
        <v>1079</v>
      </c>
    </row>
    <row r="718" spans="1:12" s="45" customFormat="1" ht="45">
      <c r="A718" s="46" t="s">
        <v>1061</v>
      </c>
      <c r="B718" s="47" t="s">
        <v>544</v>
      </c>
      <c r="C718" s="48" t="s">
        <v>434</v>
      </c>
      <c r="D718" s="196"/>
      <c r="E718" s="196"/>
      <c r="F718" s="196"/>
      <c r="G718" s="71" t="s">
        <v>1062</v>
      </c>
      <c r="H718" s="49">
        <v>38800</v>
      </c>
      <c r="I718" s="50">
        <v>24146</v>
      </c>
      <c r="J718" s="51">
        <f t="shared" si="33"/>
        <v>14654</v>
      </c>
      <c r="K718" s="52" t="str">
        <f t="shared" si="34"/>
        <v>906611</v>
      </c>
      <c r="L718" s="53" t="str">
        <f t="shared" si="35"/>
        <v>906611</v>
      </c>
    </row>
    <row r="719" spans="1:12" s="45" customFormat="1">
      <c r="A719" s="46" t="s">
        <v>930</v>
      </c>
      <c r="B719" s="47" t="s">
        <v>544</v>
      </c>
      <c r="C719" s="48" t="s">
        <v>434</v>
      </c>
      <c r="D719" s="196"/>
      <c r="E719" s="196"/>
      <c r="F719" s="196"/>
      <c r="G719" s="71" t="s">
        <v>931</v>
      </c>
      <c r="H719" s="49">
        <v>30000</v>
      </c>
      <c r="I719" s="50">
        <v>29718</v>
      </c>
      <c r="J719" s="51">
        <f t="shared" si="33"/>
        <v>282</v>
      </c>
      <c r="K719" s="52" t="str">
        <f t="shared" si="34"/>
        <v>906612</v>
      </c>
      <c r="L719" s="53" t="str">
        <f t="shared" si="35"/>
        <v>906612</v>
      </c>
    </row>
    <row r="720" spans="1:12" s="45" customFormat="1">
      <c r="A720" s="37"/>
      <c r="B720" s="38" t="s">
        <v>544</v>
      </c>
      <c r="C720" s="39" t="s">
        <v>434</v>
      </c>
      <c r="D720" s="177"/>
      <c r="E720" s="186"/>
      <c r="F720" s="186"/>
      <c r="G720" s="136" t="s">
        <v>548</v>
      </c>
      <c r="H720" s="40">
        <v>423500</v>
      </c>
      <c r="I720" s="41">
        <v>422480</v>
      </c>
      <c r="J720" s="42">
        <v>1020</v>
      </c>
      <c r="K720" s="43" t="str">
        <f>C720 &amp; D720 &amp;E720 &amp; F720 &amp; G720</f>
        <v>906000</v>
      </c>
      <c r="L720" s="44" t="s">
        <v>1081</v>
      </c>
    </row>
    <row r="721" spans="1:12" s="45" customFormat="1" ht="22.5">
      <c r="A721" s="37" t="s">
        <v>674</v>
      </c>
      <c r="B721" s="38" t="s">
        <v>544</v>
      </c>
      <c r="C721" s="39" t="s">
        <v>434</v>
      </c>
      <c r="D721" s="177"/>
      <c r="E721" s="186"/>
      <c r="F721" s="186"/>
      <c r="G721" s="136" t="s">
        <v>675</v>
      </c>
      <c r="H721" s="40">
        <v>423500</v>
      </c>
      <c r="I721" s="41">
        <v>422480</v>
      </c>
      <c r="J721" s="42">
        <v>1020</v>
      </c>
      <c r="K721" s="43" t="str">
        <f>C721 &amp; D721 &amp;E721 &amp; F721 &amp; G721</f>
        <v>906600</v>
      </c>
      <c r="L721" s="44" t="s">
        <v>1082</v>
      </c>
    </row>
    <row r="722" spans="1:12" s="45" customFormat="1">
      <c r="A722" s="37" t="s">
        <v>927</v>
      </c>
      <c r="B722" s="38" t="s">
        <v>544</v>
      </c>
      <c r="C722" s="39" t="s">
        <v>434</v>
      </c>
      <c r="D722" s="177"/>
      <c r="E722" s="186"/>
      <c r="F722" s="186"/>
      <c r="G722" s="136" t="s">
        <v>928</v>
      </c>
      <c r="H722" s="40">
        <v>423500</v>
      </c>
      <c r="I722" s="41">
        <v>422480</v>
      </c>
      <c r="J722" s="42">
        <v>1020</v>
      </c>
      <c r="K722" s="43" t="str">
        <f>C722 &amp; D722 &amp;E722 &amp; F722 &amp; G722</f>
        <v>906610</v>
      </c>
      <c r="L722" s="44" t="s">
        <v>1083</v>
      </c>
    </row>
    <row r="723" spans="1:12" s="45" customFormat="1">
      <c r="A723" s="46" t="s">
        <v>930</v>
      </c>
      <c r="B723" s="47" t="s">
        <v>544</v>
      </c>
      <c r="C723" s="48" t="s">
        <v>434</v>
      </c>
      <c r="D723" s="196"/>
      <c r="E723" s="196"/>
      <c r="F723" s="196"/>
      <c r="G723" s="71" t="s">
        <v>931</v>
      </c>
      <c r="H723" s="49">
        <v>423500</v>
      </c>
      <c r="I723" s="50">
        <v>422480</v>
      </c>
      <c r="J723" s="51">
        <f t="shared" si="33"/>
        <v>1020</v>
      </c>
      <c r="K723" s="52" t="str">
        <f t="shared" si="34"/>
        <v>906612</v>
      </c>
      <c r="L723" s="53" t="str">
        <f t="shared" si="35"/>
        <v>906612</v>
      </c>
    </row>
    <row r="724" spans="1:12" s="45" customFormat="1">
      <c r="A724" s="37"/>
      <c r="B724" s="38" t="s">
        <v>544</v>
      </c>
      <c r="C724" s="39" t="s">
        <v>434</v>
      </c>
      <c r="D724" s="177"/>
      <c r="E724" s="186"/>
      <c r="F724" s="186"/>
      <c r="G724" s="136" t="s">
        <v>548</v>
      </c>
      <c r="H724" s="40">
        <v>8700</v>
      </c>
      <c r="I724" s="41">
        <v>8092</v>
      </c>
      <c r="J724" s="42">
        <v>608</v>
      </c>
      <c r="K724" s="43" t="str">
        <f>C724 &amp; D724 &amp;E724 &amp; F724 &amp; G724</f>
        <v>906000</v>
      </c>
      <c r="L724" s="44" t="s">
        <v>1085</v>
      </c>
    </row>
    <row r="725" spans="1:12" s="45" customFormat="1" ht="22.5">
      <c r="A725" s="37" t="s">
        <v>674</v>
      </c>
      <c r="B725" s="38" t="s">
        <v>544</v>
      </c>
      <c r="C725" s="39" t="s">
        <v>434</v>
      </c>
      <c r="D725" s="177"/>
      <c r="E725" s="186"/>
      <c r="F725" s="186"/>
      <c r="G725" s="136" t="s">
        <v>675</v>
      </c>
      <c r="H725" s="40">
        <v>8700</v>
      </c>
      <c r="I725" s="41">
        <v>8092</v>
      </c>
      <c r="J725" s="42">
        <v>608</v>
      </c>
      <c r="K725" s="43" t="str">
        <f>C725 &amp; D725 &amp;E725 &amp; F725 &amp; G725</f>
        <v>906600</v>
      </c>
      <c r="L725" s="44" t="s">
        <v>1086</v>
      </c>
    </row>
    <row r="726" spans="1:12" s="45" customFormat="1">
      <c r="A726" s="37" t="s">
        <v>927</v>
      </c>
      <c r="B726" s="38" t="s">
        <v>544</v>
      </c>
      <c r="C726" s="39" t="s">
        <v>434</v>
      </c>
      <c r="D726" s="177"/>
      <c r="E726" s="186"/>
      <c r="F726" s="186"/>
      <c r="G726" s="136" t="s">
        <v>928</v>
      </c>
      <c r="H726" s="40">
        <v>8700</v>
      </c>
      <c r="I726" s="41">
        <v>8092</v>
      </c>
      <c r="J726" s="42">
        <v>608</v>
      </c>
      <c r="K726" s="43" t="str">
        <f>C726 &amp; D726 &amp;E726 &amp; F726 &amp; G726</f>
        <v>906610</v>
      </c>
      <c r="L726" s="44" t="s">
        <v>1087</v>
      </c>
    </row>
    <row r="727" spans="1:12" s="45" customFormat="1">
      <c r="A727" s="46" t="s">
        <v>930</v>
      </c>
      <c r="B727" s="47" t="s">
        <v>544</v>
      </c>
      <c r="C727" s="48" t="s">
        <v>434</v>
      </c>
      <c r="D727" s="196"/>
      <c r="E727" s="196"/>
      <c r="F727" s="196"/>
      <c r="G727" s="71" t="s">
        <v>931</v>
      </c>
      <c r="H727" s="49">
        <v>8700</v>
      </c>
      <c r="I727" s="50">
        <v>8092</v>
      </c>
      <c r="J727" s="51">
        <f t="shared" si="33"/>
        <v>608</v>
      </c>
      <c r="K727" s="52" t="str">
        <f t="shared" si="34"/>
        <v>906612</v>
      </c>
      <c r="L727" s="53" t="str">
        <f t="shared" si="35"/>
        <v>906612</v>
      </c>
    </row>
    <row r="728" spans="1:12" s="45" customFormat="1">
      <c r="A728" s="37"/>
      <c r="B728" s="38" t="s">
        <v>544</v>
      </c>
      <c r="C728" s="39" t="s">
        <v>434</v>
      </c>
      <c r="D728" s="177"/>
      <c r="E728" s="186"/>
      <c r="F728" s="186"/>
      <c r="G728" s="136" t="s">
        <v>548</v>
      </c>
      <c r="H728" s="40">
        <v>347000</v>
      </c>
      <c r="I728" s="41">
        <v>344123.95</v>
      </c>
      <c r="J728" s="42">
        <v>2876.05</v>
      </c>
      <c r="K728" s="43" t="str">
        <f>C728 &amp; D728 &amp;E728 &amp; F728 &amp; G728</f>
        <v>906000</v>
      </c>
      <c r="L728" s="44" t="s">
        <v>1089</v>
      </c>
    </row>
    <row r="729" spans="1:12" s="45" customFormat="1">
      <c r="A729" s="37" t="s">
        <v>1090</v>
      </c>
      <c r="B729" s="38" t="s">
        <v>544</v>
      </c>
      <c r="C729" s="39" t="s">
        <v>434</v>
      </c>
      <c r="D729" s="177"/>
      <c r="E729" s="186"/>
      <c r="F729" s="186"/>
      <c r="G729" s="136" t="s">
        <v>7</v>
      </c>
      <c r="H729" s="40">
        <v>347000</v>
      </c>
      <c r="I729" s="41">
        <v>344123.95</v>
      </c>
      <c r="J729" s="42">
        <v>2876.05</v>
      </c>
      <c r="K729" s="43" t="str">
        <f>C729 &amp; D729 &amp;E729 &amp; F729 &amp; G729</f>
        <v>906500</v>
      </c>
      <c r="L729" s="44" t="s">
        <v>1091</v>
      </c>
    </row>
    <row r="730" spans="1:12" s="45" customFormat="1">
      <c r="A730" s="46" t="s">
        <v>415</v>
      </c>
      <c r="B730" s="47" t="s">
        <v>544</v>
      </c>
      <c r="C730" s="48" t="s">
        <v>434</v>
      </c>
      <c r="D730" s="196"/>
      <c r="E730" s="196"/>
      <c r="F730" s="196"/>
      <c r="G730" s="71" t="s">
        <v>1092</v>
      </c>
      <c r="H730" s="49">
        <v>347000</v>
      </c>
      <c r="I730" s="50">
        <v>344123.95</v>
      </c>
      <c r="J730" s="51">
        <f t="shared" ref="J730:J788" si="37">IF(IF(H730="",0,H730)=0,0,(IF(H730&gt;0,IF(I730&gt;H730,0,H730-I730),IF(I730&gt;H730,H730-I730,0))))</f>
        <v>2876.0499999999884</v>
      </c>
      <c r="K730" s="52" t="str">
        <f t="shared" ref="K730:K788" si="38">C730 &amp; D730 &amp;E730 &amp; F730 &amp; G730</f>
        <v>906540</v>
      </c>
      <c r="L730" s="53" t="str">
        <f t="shared" ref="L730:L788" si="39">C730 &amp; D730 &amp;E730 &amp; F730 &amp; G730</f>
        <v>906540</v>
      </c>
    </row>
    <row r="731" spans="1:12" s="45" customFormat="1">
      <c r="A731" s="37"/>
      <c r="B731" s="38" t="s">
        <v>544</v>
      </c>
      <c r="C731" s="39" t="s">
        <v>434</v>
      </c>
      <c r="D731" s="177"/>
      <c r="E731" s="186"/>
      <c r="F731" s="186"/>
      <c r="G731" s="136" t="s">
        <v>548</v>
      </c>
      <c r="H731" s="40">
        <v>2426400</v>
      </c>
      <c r="I731" s="41">
        <v>2085398</v>
      </c>
      <c r="J731" s="42">
        <v>341002</v>
      </c>
      <c r="K731" s="43" t="str">
        <f>C731 &amp; D731 &amp;E731 &amp; F731 &amp; G731</f>
        <v>906000</v>
      </c>
      <c r="L731" s="44" t="s">
        <v>1094</v>
      </c>
    </row>
    <row r="732" spans="1:12" s="45" customFormat="1" ht="22.5">
      <c r="A732" s="37" t="s">
        <v>674</v>
      </c>
      <c r="B732" s="38" t="s">
        <v>544</v>
      </c>
      <c r="C732" s="39" t="s">
        <v>434</v>
      </c>
      <c r="D732" s="177"/>
      <c r="E732" s="186"/>
      <c r="F732" s="186"/>
      <c r="G732" s="136" t="s">
        <v>675</v>
      </c>
      <c r="H732" s="40">
        <v>2426400</v>
      </c>
      <c r="I732" s="41">
        <v>2085398</v>
      </c>
      <c r="J732" s="42">
        <v>341002</v>
      </c>
      <c r="K732" s="43" t="str">
        <f>C732 &amp; D732 &amp;E732 &amp; F732 &amp; G732</f>
        <v>906600</v>
      </c>
      <c r="L732" s="44" t="s">
        <v>1095</v>
      </c>
    </row>
    <row r="733" spans="1:12" s="45" customFormat="1">
      <c r="A733" s="37" t="s">
        <v>927</v>
      </c>
      <c r="B733" s="38" t="s">
        <v>544</v>
      </c>
      <c r="C733" s="39" t="s">
        <v>434</v>
      </c>
      <c r="D733" s="177"/>
      <c r="E733" s="186"/>
      <c r="F733" s="186"/>
      <c r="G733" s="136" t="s">
        <v>928</v>
      </c>
      <c r="H733" s="40">
        <v>2426400</v>
      </c>
      <c r="I733" s="41">
        <v>2085398</v>
      </c>
      <c r="J733" s="42">
        <v>341002</v>
      </c>
      <c r="K733" s="43" t="str">
        <f>C733 &amp; D733 &amp;E733 &amp; F733 &amp; G733</f>
        <v>906610</v>
      </c>
      <c r="L733" s="44" t="s">
        <v>1096</v>
      </c>
    </row>
    <row r="734" spans="1:12" s="45" customFormat="1">
      <c r="A734" s="46" t="s">
        <v>930</v>
      </c>
      <c r="B734" s="47" t="s">
        <v>544</v>
      </c>
      <c r="C734" s="48" t="s">
        <v>434</v>
      </c>
      <c r="D734" s="196"/>
      <c r="E734" s="196"/>
      <c r="F734" s="196"/>
      <c r="G734" s="71" t="s">
        <v>931</v>
      </c>
      <c r="H734" s="49">
        <v>2426400</v>
      </c>
      <c r="I734" s="50">
        <v>2085398</v>
      </c>
      <c r="J734" s="51">
        <f t="shared" si="37"/>
        <v>341002</v>
      </c>
      <c r="K734" s="52" t="str">
        <f t="shared" si="38"/>
        <v>906612</v>
      </c>
      <c r="L734" s="53" t="str">
        <f t="shared" si="39"/>
        <v>906612</v>
      </c>
    </row>
    <row r="735" spans="1:12" s="45" customFormat="1">
      <c r="A735" s="37"/>
      <c r="B735" s="38" t="s">
        <v>544</v>
      </c>
      <c r="C735" s="39" t="s">
        <v>434</v>
      </c>
      <c r="D735" s="177"/>
      <c r="E735" s="186"/>
      <c r="F735" s="186"/>
      <c r="G735" s="136" t="s">
        <v>548</v>
      </c>
      <c r="H735" s="40">
        <v>156700</v>
      </c>
      <c r="I735" s="41">
        <v>143201</v>
      </c>
      <c r="J735" s="42">
        <v>13499</v>
      </c>
      <c r="K735" s="43" t="str">
        <f>C735 &amp; D735 &amp;E735 &amp; F735 &amp; G735</f>
        <v>906000</v>
      </c>
      <c r="L735" s="44" t="s">
        <v>1098</v>
      </c>
    </row>
    <row r="736" spans="1:12" s="45" customFormat="1" ht="22.5">
      <c r="A736" s="37" t="s">
        <v>674</v>
      </c>
      <c r="B736" s="38" t="s">
        <v>544</v>
      </c>
      <c r="C736" s="39" t="s">
        <v>434</v>
      </c>
      <c r="D736" s="177"/>
      <c r="E736" s="186"/>
      <c r="F736" s="186"/>
      <c r="G736" s="136" t="s">
        <v>675</v>
      </c>
      <c r="H736" s="40">
        <v>156700</v>
      </c>
      <c r="I736" s="41">
        <v>143201</v>
      </c>
      <c r="J736" s="42">
        <v>13499</v>
      </c>
      <c r="K736" s="43" t="str">
        <f>C736 &amp; D736 &amp;E736 &amp; F736 &amp; G736</f>
        <v>906600</v>
      </c>
      <c r="L736" s="44" t="s">
        <v>1099</v>
      </c>
    </row>
    <row r="737" spans="1:12" s="45" customFormat="1">
      <c r="A737" s="37" t="s">
        <v>927</v>
      </c>
      <c r="B737" s="38" t="s">
        <v>544</v>
      </c>
      <c r="C737" s="39" t="s">
        <v>434</v>
      </c>
      <c r="D737" s="177"/>
      <c r="E737" s="186"/>
      <c r="F737" s="186"/>
      <c r="G737" s="136" t="s">
        <v>928</v>
      </c>
      <c r="H737" s="40">
        <v>156700</v>
      </c>
      <c r="I737" s="41">
        <v>143201</v>
      </c>
      <c r="J737" s="42">
        <v>13499</v>
      </c>
      <c r="K737" s="43" t="str">
        <f>C737 &amp; D737 &amp;E737 &amp; F737 &amp; G737</f>
        <v>906610</v>
      </c>
      <c r="L737" s="44" t="s">
        <v>1100</v>
      </c>
    </row>
    <row r="738" spans="1:12" s="45" customFormat="1">
      <c r="A738" s="46" t="s">
        <v>930</v>
      </c>
      <c r="B738" s="47" t="s">
        <v>544</v>
      </c>
      <c r="C738" s="48" t="s">
        <v>434</v>
      </c>
      <c r="D738" s="196"/>
      <c r="E738" s="196"/>
      <c r="F738" s="196"/>
      <c r="G738" s="71" t="s">
        <v>931</v>
      </c>
      <c r="H738" s="49">
        <v>156700</v>
      </c>
      <c r="I738" s="50">
        <v>143201</v>
      </c>
      <c r="J738" s="51">
        <f t="shared" si="37"/>
        <v>13499</v>
      </c>
      <c r="K738" s="52" t="str">
        <f t="shared" si="38"/>
        <v>906612</v>
      </c>
      <c r="L738" s="53" t="str">
        <f t="shared" si="39"/>
        <v>906612</v>
      </c>
    </row>
    <row r="739" spans="1:12" s="45" customFormat="1">
      <c r="A739" s="37"/>
      <c r="B739" s="38" t="s">
        <v>544</v>
      </c>
      <c r="C739" s="39" t="s">
        <v>434</v>
      </c>
      <c r="D739" s="177"/>
      <c r="E739" s="186"/>
      <c r="F739" s="186"/>
      <c r="G739" s="136" t="s">
        <v>548</v>
      </c>
      <c r="H739" s="40">
        <v>13992800</v>
      </c>
      <c r="I739" s="41">
        <v>9961738.1899999995</v>
      </c>
      <c r="J739" s="42">
        <v>4031061.81</v>
      </c>
      <c r="K739" s="43" t="str">
        <f>C739 &amp; D739 &amp;E739 &amp; F739 &amp; G739</f>
        <v>906000</v>
      </c>
      <c r="L739" s="44" t="s">
        <v>1101</v>
      </c>
    </row>
    <row r="740" spans="1:12" s="45" customFormat="1" ht="22.5">
      <c r="A740" s="37" t="s">
        <v>674</v>
      </c>
      <c r="B740" s="38" t="s">
        <v>544</v>
      </c>
      <c r="C740" s="39" t="s">
        <v>434</v>
      </c>
      <c r="D740" s="177"/>
      <c r="E740" s="186"/>
      <c r="F740" s="186"/>
      <c r="G740" s="136" t="s">
        <v>675</v>
      </c>
      <c r="H740" s="40">
        <v>13992800</v>
      </c>
      <c r="I740" s="41">
        <v>9961738.1899999995</v>
      </c>
      <c r="J740" s="42">
        <v>4031061.81</v>
      </c>
      <c r="K740" s="43" t="str">
        <f>C740 &amp; D740 &amp;E740 &amp; F740 &amp; G740</f>
        <v>906600</v>
      </c>
      <c r="L740" s="44" t="s">
        <v>1102</v>
      </c>
    </row>
    <row r="741" spans="1:12" s="45" customFormat="1">
      <c r="A741" s="37" t="s">
        <v>927</v>
      </c>
      <c r="B741" s="38" t="s">
        <v>544</v>
      </c>
      <c r="C741" s="39" t="s">
        <v>434</v>
      </c>
      <c r="D741" s="177"/>
      <c r="E741" s="186"/>
      <c r="F741" s="186"/>
      <c r="G741" s="136" t="s">
        <v>928</v>
      </c>
      <c r="H741" s="40">
        <v>13992800</v>
      </c>
      <c r="I741" s="41">
        <v>9961738.1899999995</v>
      </c>
      <c r="J741" s="42">
        <v>4031061.81</v>
      </c>
      <c r="K741" s="43" t="str">
        <f>C741 &amp; D741 &amp;E741 &amp; F741 &amp; G741</f>
        <v>906610</v>
      </c>
      <c r="L741" s="44" t="s">
        <v>1103</v>
      </c>
    </row>
    <row r="742" spans="1:12" s="45" customFormat="1" ht="45">
      <c r="A742" s="46" t="s">
        <v>1061</v>
      </c>
      <c r="B742" s="47" t="s">
        <v>544</v>
      </c>
      <c r="C742" s="48" t="s">
        <v>434</v>
      </c>
      <c r="D742" s="196"/>
      <c r="E742" s="196"/>
      <c r="F742" s="196"/>
      <c r="G742" s="71" t="s">
        <v>1062</v>
      </c>
      <c r="H742" s="49">
        <v>13992800</v>
      </c>
      <c r="I742" s="50">
        <v>9961738.1899999995</v>
      </c>
      <c r="J742" s="51">
        <f t="shared" si="37"/>
        <v>4031061.8100000005</v>
      </c>
      <c r="K742" s="52" t="str">
        <f t="shared" si="38"/>
        <v>906611</v>
      </c>
      <c r="L742" s="53" t="str">
        <f t="shared" si="39"/>
        <v>906611</v>
      </c>
    </row>
    <row r="743" spans="1:12" s="45" customFormat="1">
      <c r="A743" s="37"/>
      <c r="B743" s="38" t="s">
        <v>544</v>
      </c>
      <c r="C743" s="39" t="s">
        <v>434</v>
      </c>
      <c r="D743" s="177"/>
      <c r="E743" s="186"/>
      <c r="F743" s="186"/>
      <c r="G743" s="136" t="s">
        <v>548</v>
      </c>
      <c r="H743" s="40">
        <v>188300</v>
      </c>
      <c r="I743" s="41">
        <v>145800</v>
      </c>
      <c r="J743" s="42">
        <v>42500</v>
      </c>
      <c r="K743" s="43" t="str">
        <f>C743 &amp; D743 &amp;E743 &amp; F743 &amp; G743</f>
        <v>906000</v>
      </c>
      <c r="L743" s="44" t="s">
        <v>1105</v>
      </c>
    </row>
    <row r="744" spans="1:12" s="45" customFormat="1" ht="22.5">
      <c r="A744" s="37" t="s">
        <v>674</v>
      </c>
      <c r="B744" s="38" t="s">
        <v>544</v>
      </c>
      <c r="C744" s="39" t="s">
        <v>434</v>
      </c>
      <c r="D744" s="177"/>
      <c r="E744" s="186"/>
      <c r="F744" s="186"/>
      <c r="G744" s="136" t="s">
        <v>675</v>
      </c>
      <c r="H744" s="40">
        <v>188300</v>
      </c>
      <c r="I744" s="41">
        <v>145800</v>
      </c>
      <c r="J744" s="42">
        <v>42500</v>
      </c>
      <c r="K744" s="43" t="str">
        <f>C744 &amp; D744 &amp;E744 &amp; F744 &amp; G744</f>
        <v>906600</v>
      </c>
      <c r="L744" s="44" t="s">
        <v>1106</v>
      </c>
    </row>
    <row r="745" spans="1:12" s="45" customFormat="1">
      <c r="A745" s="37" t="s">
        <v>927</v>
      </c>
      <c r="B745" s="38" t="s">
        <v>544</v>
      </c>
      <c r="C745" s="39" t="s">
        <v>434</v>
      </c>
      <c r="D745" s="177"/>
      <c r="E745" s="186"/>
      <c r="F745" s="186"/>
      <c r="G745" s="136" t="s">
        <v>928</v>
      </c>
      <c r="H745" s="40">
        <v>188300</v>
      </c>
      <c r="I745" s="41">
        <v>145800</v>
      </c>
      <c r="J745" s="42">
        <v>42500</v>
      </c>
      <c r="K745" s="43" t="str">
        <f>C745 &amp; D745 &amp;E745 &amp; F745 &amp; G745</f>
        <v>906610</v>
      </c>
      <c r="L745" s="44" t="s">
        <v>1107</v>
      </c>
    </row>
    <row r="746" spans="1:12" s="45" customFormat="1">
      <c r="A746" s="46" t="s">
        <v>930</v>
      </c>
      <c r="B746" s="47" t="s">
        <v>544</v>
      </c>
      <c r="C746" s="48" t="s">
        <v>434</v>
      </c>
      <c r="D746" s="196"/>
      <c r="E746" s="196"/>
      <c r="F746" s="196"/>
      <c r="G746" s="71" t="s">
        <v>931</v>
      </c>
      <c r="H746" s="49">
        <v>188300</v>
      </c>
      <c r="I746" s="50">
        <v>145800</v>
      </c>
      <c r="J746" s="51">
        <f t="shared" si="37"/>
        <v>42500</v>
      </c>
      <c r="K746" s="52" t="str">
        <f t="shared" si="38"/>
        <v>906612</v>
      </c>
      <c r="L746" s="53" t="str">
        <f t="shared" si="39"/>
        <v>906612</v>
      </c>
    </row>
    <row r="747" spans="1:12" s="45" customFormat="1">
      <c r="A747" s="37"/>
      <c r="B747" s="38" t="s">
        <v>544</v>
      </c>
      <c r="C747" s="39" t="s">
        <v>434</v>
      </c>
      <c r="D747" s="177"/>
      <c r="E747" s="186"/>
      <c r="F747" s="186"/>
      <c r="G747" s="136" t="s">
        <v>548</v>
      </c>
      <c r="H747" s="40">
        <v>3192800</v>
      </c>
      <c r="I747" s="41">
        <v>1904750</v>
      </c>
      <c r="J747" s="42">
        <v>1288050</v>
      </c>
      <c r="K747" s="43" t="str">
        <f>C747 &amp; D747 &amp;E747 &amp; F747 &amp; G747</f>
        <v>906000</v>
      </c>
      <c r="L747" s="44" t="s">
        <v>1108</v>
      </c>
    </row>
    <row r="748" spans="1:12" s="45" customFormat="1" ht="22.5">
      <c r="A748" s="37" t="s">
        <v>674</v>
      </c>
      <c r="B748" s="38" t="s">
        <v>544</v>
      </c>
      <c r="C748" s="39" t="s">
        <v>434</v>
      </c>
      <c r="D748" s="177"/>
      <c r="E748" s="186"/>
      <c r="F748" s="186"/>
      <c r="G748" s="136" t="s">
        <v>675</v>
      </c>
      <c r="H748" s="40">
        <v>3192800</v>
      </c>
      <c r="I748" s="41">
        <v>1904750</v>
      </c>
      <c r="J748" s="42">
        <v>1288050</v>
      </c>
      <c r="K748" s="43" t="str">
        <f>C748 &amp; D748 &amp;E748 &amp; F748 &amp; G748</f>
        <v>906600</v>
      </c>
      <c r="L748" s="44" t="s">
        <v>1109</v>
      </c>
    </row>
    <row r="749" spans="1:12" s="45" customFormat="1">
      <c r="A749" s="37" t="s">
        <v>927</v>
      </c>
      <c r="B749" s="38" t="s">
        <v>544</v>
      </c>
      <c r="C749" s="39" t="s">
        <v>434</v>
      </c>
      <c r="D749" s="177"/>
      <c r="E749" s="186"/>
      <c r="F749" s="186"/>
      <c r="G749" s="136" t="s">
        <v>928</v>
      </c>
      <c r="H749" s="40">
        <v>3192800</v>
      </c>
      <c r="I749" s="41">
        <v>1904750</v>
      </c>
      <c r="J749" s="42">
        <v>1288050</v>
      </c>
      <c r="K749" s="43" t="str">
        <f>C749 &amp; D749 &amp;E749 &amp; F749 &amp; G749</f>
        <v>906610</v>
      </c>
      <c r="L749" s="44" t="s">
        <v>1110</v>
      </c>
    </row>
    <row r="750" spans="1:12" s="45" customFormat="1" ht="45">
      <c r="A750" s="46" t="s">
        <v>1061</v>
      </c>
      <c r="B750" s="47" t="s">
        <v>544</v>
      </c>
      <c r="C750" s="48" t="s">
        <v>434</v>
      </c>
      <c r="D750" s="196"/>
      <c r="E750" s="196"/>
      <c r="F750" s="196"/>
      <c r="G750" s="71" t="s">
        <v>1062</v>
      </c>
      <c r="H750" s="49">
        <v>3192800</v>
      </c>
      <c r="I750" s="50">
        <v>1904750</v>
      </c>
      <c r="J750" s="51">
        <f t="shared" si="37"/>
        <v>1288050</v>
      </c>
      <c r="K750" s="52" t="str">
        <f t="shared" si="38"/>
        <v>906611</v>
      </c>
      <c r="L750" s="53" t="str">
        <f t="shared" si="39"/>
        <v>906611</v>
      </c>
    </row>
    <row r="751" spans="1:12" s="45" customFormat="1">
      <c r="A751" s="37" t="s">
        <v>1111</v>
      </c>
      <c r="B751" s="38" t="s">
        <v>544</v>
      </c>
      <c r="C751" s="39" t="s">
        <v>434</v>
      </c>
      <c r="D751" s="177"/>
      <c r="E751" s="186"/>
      <c r="F751" s="186"/>
      <c r="G751" s="136" t="s">
        <v>548</v>
      </c>
      <c r="H751" s="40">
        <v>2871400</v>
      </c>
      <c r="I751" s="41">
        <v>1926252.97</v>
      </c>
      <c r="J751" s="42">
        <v>945147.03</v>
      </c>
      <c r="K751" s="43" t="str">
        <f>C751 &amp; D751 &amp;E751 &amp; F751 &amp; G751</f>
        <v>906000</v>
      </c>
      <c r="L751" s="44" t="s">
        <v>1113</v>
      </c>
    </row>
    <row r="752" spans="1:12" s="45" customFormat="1">
      <c r="A752" s="37"/>
      <c r="B752" s="38" t="s">
        <v>544</v>
      </c>
      <c r="C752" s="39" t="s">
        <v>434</v>
      </c>
      <c r="D752" s="177"/>
      <c r="E752" s="186"/>
      <c r="F752" s="186"/>
      <c r="G752" s="136" t="s">
        <v>548</v>
      </c>
      <c r="H752" s="40">
        <v>829400</v>
      </c>
      <c r="I752" s="41">
        <v>575112.29</v>
      </c>
      <c r="J752" s="42">
        <v>254287.71</v>
      </c>
      <c r="K752" s="43" t="str">
        <f>C752 &amp; D752 &amp;E752 &amp; F752 &amp; G752</f>
        <v>906000</v>
      </c>
      <c r="L752" s="44" t="s">
        <v>1115</v>
      </c>
    </row>
    <row r="753" spans="1:12" s="45" customFormat="1" ht="56.25">
      <c r="A753" s="37" t="s">
        <v>558</v>
      </c>
      <c r="B753" s="38" t="s">
        <v>544</v>
      </c>
      <c r="C753" s="39" t="s">
        <v>434</v>
      </c>
      <c r="D753" s="177"/>
      <c r="E753" s="186"/>
      <c r="F753" s="186"/>
      <c r="G753" s="136" t="s">
        <v>86</v>
      </c>
      <c r="H753" s="40">
        <v>829400</v>
      </c>
      <c r="I753" s="41">
        <v>575112.29</v>
      </c>
      <c r="J753" s="42">
        <v>254287.71</v>
      </c>
      <c r="K753" s="43" t="str">
        <f>C753 &amp; D753 &amp;E753 &amp; F753 &amp; G753</f>
        <v>906100</v>
      </c>
      <c r="L753" s="44" t="s">
        <v>1116</v>
      </c>
    </row>
    <row r="754" spans="1:12" s="45" customFormat="1" ht="22.5">
      <c r="A754" s="37" t="s">
        <v>560</v>
      </c>
      <c r="B754" s="38" t="s">
        <v>544</v>
      </c>
      <c r="C754" s="39" t="s">
        <v>434</v>
      </c>
      <c r="D754" s="177"/>
      <c r="E754" s="186"/>
      <c r="F754" s="186"/>
      <c r="G754" s="136" t="s">
        <v>561</v>
      </c>
      <c r="H754" s="40">
        <v>829400</v>
      </c>
      <c r="I754" s="41">
        <v>575112.29</v>
      </c>
      <c r="J754" s="42">
        <v>254287.71</v>
      </c>
      <c r="K754" s="43" t="str">
        <f>C754 &amp; D754 &amp;E754 &amp; F754 &amp; G754</f>
        <v>906120</v>
      </c>
      <c r="L754" s="44" t="s">
        <v>1117</v>
      </c>
    </row>
    <row r="755" spans="1:12" s="45" customFormat="1" ht="22.5">
      <c r="A755" s="46" t="s">
        <v>563</v>
      </c>
      <c r="B755" s="47" t="s">
        <v>544</v>
      </c>
      <c r="C755" s="48" t="s">
        <v>434</v>
      </c>
      <c r="D755" s="196"/>
      <c r="E755" s="196"/>
      <c r="F755" s="196"/>
      <c r="G755" s="71" t="s">
        <v>564</v>
      </c>
      <c r="H755" s="49">
        <v>579000</v>
      </c>
      <c r="I755" s="50">
        <v>403834.25</v>
      </c>
      <c r="J755" s="51">
        <f t="shared" si="37"/>
        <v>175165.75</v>
      </c>
      <c r="K755" s="52" t="str">
        <f t="shared" si="38"/>
        <v>906121</v>
      </c>
      <c r="L755" s="53" t="str">
        <f t="shared" si="39"/>
        <v>906121</v>
      </c>
    </row>
    <row r="756" spans="1:12" s="45" customFormat="1" ht="33.75">
      <c r="A756" s="46" t="s">
        <v>565</v>
      </c>
      <c r="B756" s="47" t="s">
        <v>544</v>
      </c>
      <c r="C756" s="48" t="s">
        <v>434</v>
      </c>
      <c r="D756" s="196"/>
      <c r="E756" s="196"/>
      <c r="F756" s="196"/>
      <c r="G756" s="71" t="s">
        <v>566</v>
      </c>
      <c r="H756" s="49">
        <v>58000</v>
      </c>
      <c r="I756" s="50">
        <v>43491.6</v>
      </c>
      <c r="J756" s="51">
        <f t="shared" si="37"/>
        <v>14508.400000000001</v>
      </c>
      <c r="K756" s="52" t="str">
        <f t="shared" si="38"/>
        <v>906122</v>
      </c>
      <c r="L756" s="53" t="str">
        <f t="shared" si="39"/>
        <v>906122</v>
      </c>
    </row>
    <row r="757" spans="1:12" s="45" customFormat="1" ht="33.75">
      <c r="A757" s="46" t="s">
        <v>567</v>
      </c>
      <c r="B757" s="47" t="s">
        <v>544</v>
      </c>
      <c r="C757" s="48" t="s">
        <v>434</v>
      </c>
      <c r="D757" s="196"/>
      <c r="E757" s="196"/>
      <c r="F757" s="196"/>
      <c r="G757" s="71" t="s">
        <v>568</v>
      </c>
      <c r="H757" s="49">
        <v>192400</v>
      </c>
      <c r="I757" s="50">
        <v>127786.44</v>
      </c>
      <c r="J757" s="51">
        <f t="shared" si="37"/>
        <v>64613.56</v>
      </c>
      <c r="K757" s="52" t="str">
        <f t="shared" si="38"/>
        <v>906129</v>
      </c>
      <c r="L757" s="53" t="str">
        <f t="shared" si="39"/>
        <v>906129</v>
      </c>
    </row>
    <row r="758" spans="1:12" s="45" customFormat="1">
      <c r="A758" s="37"/>
      <c r="B758" s="38" t="s">
        <v>544</v>
      </c>
      <c r="C758" s="39" t="s">
        <v>434</v>
      </c>
      <c r="D758" s="177"/>
      <c r="E758" s="186"/>
      <c r="F758" s="186"/>
      <c r="G758" s="136" t="s">
        <v>548</v>
      </c>
      <c r="H758" s="40">
        <v>55000</v>
      </c>
      <c r="I758" s="41">
        <v>34470.949999999997</v>
      </c>
      <c r="J758" s="42">
        <v>20529.05</v>
      </c>
      <c r="K758" s="43" t="str">
        <f>C758 &amp; D758 &amp;E758 &amp; F758 &amp; G758</f>
        <v>906000</v>
      </c>
      <c r="L758" s="44" t="s">
        <v>1119</v>
      </c>
    </row>
    <row r="759" spans="1:12" s="45" customFormat="1" ht="22.5">
      <c r="A759" s="37" t="s">
        <v>571</v>
      </c>
      <c r="B759" s="38" t="s">
        <v>544</v>
      </c>
      <c r="C759" s="39" t="s">
        <v>434</v>
      </c>
      <c r="D759" s="177"/>
      <c r="E759" s="186"/>
      <c r="F759" s="186"/>
      <c r="G759" s="136" t="s">
        <v>544</v>
      </c>
      <c r="H759" s="40">
        <v>54000</v>
      </c>
      <c r="I759" s="41">
        <v>34450</v>
      </c>
      <c r="J759" s="42">
        <v>19550</v>
      </c>
      <c r="K759" s="43" t="str">
        <f>C759 &amp; D759 &amp;E759 &amp; F759 &amp; G759</f>
        <v>906200</v>
      </c>
      <c r="L759" s="44" t="s">
        <v>1120</v>
      </c>
    </row>
    <row r="760" spans="1:12" s="45" customFormat="1" ht="22.5">
      <c r="A760" s="37" t="s">
        <v>573</v>
      </c>
      <c r="B760" s="38" t="s">
        <v>544</v>
      </c>
      <c r="C760" s="39" t="s">
        <v>434</v>
      </c>
      <c r="D760" s="177"/>
      <c r="E760" s="186"/>
      <c r="F760" s="186"/>
      <c r="G760" s="136" t="s">
        <v>574</v>
      </c>
      <c r="H760" s="40">
        <v>54000</v>
      </c>
      <c r="I760" s="41">
        <v>34450</v>
      </c>
      <c r="J760" s="42">
        <v>19550</v>
      </c>
      <c r="K760" s="43" t="str">
        <f>C760 &amp; D760 &amp;E760 &amp; F760 &amp; G760</f>
        <v>906240</v>
      </c>
      <c r="L760" s="44" t="s">
        <v>1121</v>
      </c>
    </row>
    <row r="761" spans="1:12" s="45" customFormat="1">
      <c r="A761" s="46" t="s">
        <v>576</v>
      </c>
      <c r="B761" s="47" t="s">
        <v>544</v>
      </c>
      <c r="C761" s="48" t="s">
        <v>434</v>
      </c>
      <c r="D761" s="196"/>
      <c r="E761" s="196"/>
      <c r="F761" s="196"/>
      <c r="G761" s="71" t="s">
        <v>577</v>
      </c>
      <c r="H761" s="49">
        <v>54000</v>
      </c>
      <c r="I761" s="50">
        <v>34450</v>
      </c>
      <c r="J761" s="51">
        <f t="shared" si="37"/>
        <v>19550</v>
      </c>
      <c r="K761" s="52" t="str">
        <f t="shared" si="38"/>
        <v>906244</v>
      </c>
      <c r="L761" s="53" t="str">
        <f t="shared" si="39"/>
        <v>906244</v>
      </c>
    </row>
    <row r="762" spans="1:12" s="45" customFormat="1">
      <c r="A762" s="37" t="s">
        <v>610</v>
      </c>
      <c r="B762" s="38" t="s">
        <v>544</v>
      </c>
      <c r="C762" s="39" t="s">
        <v>434</v>
      </c>
      <c r="D762" s="177"/>
      <c r="E762" s="186"/>
      <c r="F762" s="186"/>
      <c r="G762" s="136" t="s">
        <v>611</v>
      </c>
      <c r="H762" s="40">
        <v>1000</v>
      </c>
      <c r="I762" s="41">
        <v>20.95</v>
      </c>
      <c r="J762" s="42">
        <v>979.05</v>
      </c>
      <c r="K762" s="43" t="str">
        <f>C762 &amp; D762 &amp;E762 &amp; F762 &amp; G762</f>
        <v>906800</v>
      </c>
      <c r="L762" s="44" t="s">
        <v>1122</v>
      </c>
    </row>
    <row r="763" spans="1:12" s="45" customFormat="1">
      <c r="A763" s="37" t="s">
        <v>613</v>
      </c>
      <c r="B763" s="38" t="s">
        <v>544</v>
      </c>
      <c r="C763" s="39" t="s">
        <v>434</v>
      </c>
      <c r="D763" s="177"/>
      <c r="E763" s="186"/>
      <c r="F763" s="186"/>
      <c r="G763" s="136" t="s">
        <v>614</v>
      </c>
      <c r="H763" s="40">
        <v>1000</v>
      </c>
      <c r="I763" s="41">
        <v>20.95</v>
      </c>
      <c r="J763" s="42">
        <v>979.05</v>
      </c>
      <c r="K763" s="43" t="str">
        <f>C763 &amp; D763 &amp;E763 &amp; F763 &amp; G763</f>
        <v>906850</v>
      </c>
      <c r="L763" s="44" t="s">
        <v>1123</v>
      </c>
    </row>
    <row r="764" spans="1:12" s="45" customFormat="1">
      <c r="A764" s="46" t="s">
        <v>620</v>
      </c>
      <c r="B764" s="47" t="s">
        <v>544</v>
      </c>
      <c r="C764" s="48" t="s">
        <v>434</v>
      </c>
      <c r="D764" s="196"/>
      <c r="E764" s="196"/>
      <c r="F764" s="196"/>
      <c r="G764" s="71" t="s">
        <v>621</v>
      </c>
      <c r="H764" s="49">
        <v>1000</v>
      </c>
      <c r="I764" s="50">
        <v>20.95</v>
      </c>
      <c r="J764" s="51">
        <f t="shared" si="37"/>
        <v>979.05</v>
      </c>
      <c r="K764" s="52" t="str">
        <f t="shared" si="38"/>
        <v>906853</v>
      </c>
      <c r="L764" s="53" t="str">
        <f t="shared" si="39"/>
        <v>906853</v>
      </c>
    </row>
    <row r="765" spans="1:12" s="45" customFormat="1">
      <c r="A765" s="37"/>
      <c r="B765" s="38" t="s">
        <v>544</v>
      </c>
      <c r="C765" s="39" t="s">
        <v>434</v>
      </c>
      <c r="D765" s="177"/>
      <c r="E765" s="186"/>
      <c r="F765" s="186"/>
      <c r="G765" s="136" t="s">
        <v>548</v>
      </c>
      <c r="H765" s="40">
        <v>1987000</v>
      </c>
      <c r="I765" s="41">
        <v>1316669.73</v>
      </c>
      <c r="J765" s="42">
        <v>670330.27</v>
      </c>
      <c r="K765" s="43" t="str">
        <f>C765 &amp; D765 &amp;E765 &amp; F765 &amp; G765</f>
        <v>906000</v>
      </c>
      <c r="L765" s="44" t="s">
        <v>1125</v>
      </c>
    </row>
    <row r="766" spans="1:12" s="45" customFormat="1" ht="56.25">
      <c r="A766" s="37" t="s">
        <v>558</v>
      </c>
      <c r="B766" s="38" t="s">
        <v>544</v>
      </c>
      <c r="C766" s="39" t="s">
        <v>434</v>
      </c>
      <c r="D766" s="177"/>
      <c r="E766" s="186"/>
      <c r="F766" s="186"/>
      <c r="G766" s="136" t="s">
        <v>86</v>
      </c>
      <c r="H766" s="40">
        <v>1834900</v>
      </c>
      <c r="I766" s="41">
        <v>1219563.8</v>
      </c>
      <c r="J766" s="42">
        <v>615336.19999999995</v>
      </c>
      <c r="K766" s="43" t="str">
        <f>C766 &amp; D766 &amp;E766 &amp; F766 &amp; G766</f>
        <v>906100</v>
      </c>
      <c r="L766" s="44" t="s">
        <v>1126</v>
      </c>
    </row>
    <row r="767" spans="1:12" s="45" customFormat="1" ht="22.5">
      <c r="A767" s="37" t="s">
        <v>560</v>
      </c>
      <c r="B767" s="38" t="s">
        <v>544</v>
      </c>
      <c r="C767" s="39" t="s">
        <v>434</v>
      </c>
      <c r="D767" s="177"/>
      <c r="E767" s="186"/>
      <c r="F767" s="186"/>
      <c r="G767" s="136" t="s">
        <v>561</v>
      </c>
      <c r="H767" s="40">
        <v>1834900</v>
      </c>
      <c r="I767" s="41">
        <v>1219563.8</v>
      </c>
      <c r="J767" s="42">
        <v>615336.19999999995</v>
      </c>
      <c r="K767" s="43" t="str">
        <f>C767 &amp; D767 &amp;E767 &amp; F767 &amp; G767</f>
        <v>906120</v>
      </c>
      <c r="L767" s="44" t="s">
        <v>1127</v>
      </c>
    </row>
    <row r="768" spans="1:12" s="45" customFormat="1" ht="22.5">
      <c r="A768" s="46" t="s">
        <v>563</v>
      </c>
      <c r="B768" s="47" t="s">
        <v>544</v>
      </c>
      <c r="C768" s="48" t="s">
        <v>434</v>
      </c>
      <c r="D768" s="196"/>
      <c r="E768" s="196"/>
      <c r="F768" s="196"/>
      <c r="G768" s="71" t="s">
        <v>564</v>
      </c>
      <c r="H768" s="49">
        <v>1408500</v>
      </c>
      <c r="I768" s="50">
        <v>948102.8</v>
      </c>
      <c r="J768" s="51">
        <f t="shared" si="37"/>
        <v>460397.19999999995</v>
      </c>
      <c r="K768" s="52" t="str">
        <f t="shared" si="38"/>
        <v>906121</v>
      </c>
      <c r="L768" s="53" t="str">
        <f t="shared" si="39"/>
        <v>906121</v>
      </c>
    </row>
    <row r="769" spans="1:12" s="45" customFormat="1" ht="33.75">
      <c r="A769" s="46" t="s">
        <v>565</v>
      </c>
      <c r="B769" s="47" t="s">
        <v>544</v>
      </c>
      <c r="C769" s="48" t="s">
        <v>434</v>
      </c>
      <c r="D769" s="196"/>
      <c r="E769" s="196"/>
      <c r="F769" s="196"/>
      <c r="G769" s="71" t="s">
        <v>566</v>
      </c>
      <c r="H769" s="49">
        <v>1000</v>
      </c>
      <c r="I769" s="50">
        <v>600</v>
      </c>
      <c r="J769" s="51">
        <f t="shared" si="37"/>
        <v>400</v>
      </c>
      <c r="K769" s="52" t="str">
        <f t="shared" si="38"/>
        <v>906122</v>
      </c>
      <c r="L769" s="53" t="str">
        <f t="shared" si="39"/>
        <v>906122</v>
      </c>
    </row>
    <row r="770" spans="1:12" s="45" customFormat="1" ht="33.75">
      <c r="A770" s="46" t="s">
        <v>567</v>
      </c>
      <c r="B770" s="47" t="s">
        <v>544</v>
      </c>
      <c r="C770" s="48" t="s">
        <v>434</v>
      </c>
      <c r="D770" s="196"/>
      <c r="E770" s="196"/>
      <c r="F770" s="196"/>
      <c r="G770" s="71" t="s">
        <v>568</v>
      </c>
      <c r="H770" s="49">
        <v>425400</v>
      </c>
      <c r="I770" s="50">
        <v>270861</v>
      </c>
      <c r="J770" s="51">
        <f t="shared" si="37"/>
        <v>154539</v>
      </c>
      <c r="K770" s="52" t="str">
        <f t="shared" si="38"/>
        <v>906129</v>
      </c>
      <c r="L770" s="53" t="str">
        <f t="shared" si="39"/>
        <v>906129</v>
      </c>
    </row>
    <row r="771" spans="1:12" s="45" customFormat="1" ht="22.5">
      <c r="A771" s="37" t="s">
        <v>571</v>
      </c>
      <c r="B771" s="38" t="s">
        <v>544</v>
      </c>
      <c r="C771" s="39" t="s">
        <v>434</v>
      </c>
      <c r="D771" s="177"/>
      <c r="E771" s="186"/>
      <c r="F771" s="186"/>
      <c r="G771" s="136" t="s">
        <v>544</v>
      </c>
      <c r="H771" s="40">
        <v>151100</v>
      </c>
      <c r="I771" s="41">
        <v>97105.93</v>
      </c>
      <c r="J771" s="42">
        <v>53994.07</v>
      </c>
      <c r="K771" s="43" t="str">
        <f>C771 &amp; D771 &amp;E771 &amp; F771 &amp; G771</f>
        <v>906200</v>
      </c>
      <c r="L771" s="44" t="s">
        <v>1128</v>
      </c>
    </row>
    <row r="772" spans="1:12" s="45" customFormat="1" ht="22.5">
      <c r="A772" s="37" t="s">
        <v>573</v>
      </c>
      <c r="B772" s="38" t="s">
        <v>544</v>
      </c>
      <c r="C772" s="39" t="s">
        <v>434</v>
      </c>
      <c r="D772" s="177"/>
      <c r="E772" s="186"/>
      <c r="F772" s="186"/>
      <c r="G772" s="136" t="s">
        <v>574</v>
      </c>
      <c r="H772" s="40">
        <v>151100</v>
      </c>
      <c r="I772" s="41">
        <v>97105.93</v>
      </c>
      <c r="J772" s="42">
        <v>53994.07</v>
      </c>
      <c r="K772" s="43" t="str">
        <f>C772 &amp; D772 &amp;E772 &amp; F772 &amp; G772</f>
        <v>906240</v>
      </c>
      <c r="L772" s="44" t="s">
        <v>1129</v>
      </c>
    </row>
    <row r="773" spans="1:12" s="45" customFormat="1">
      <c r="A773" s="46" t="s">
        <v>576</v>
      </c>
      <c r="B773" s="47" t="s">
        <v>544</v>
      </c>
      <c r="C773" s="48" t="s">
        <v>434</v>
      </c>
      <c r="D773" s="196"/>
      <c r="E773" s="196"/>
      <c r="F773" s="196"/>
      <c r="G773" s="71" t="s">
        <v>577</v>
      </c>
      <c r="H773" s="49">
        <v>151100</v>
      </c>
      <c r="I773" s="50">
        <v>97105.93</v>
      </c>
      <c r="J773" s="51">
        <f t="shared" si="37"/>
        <v>53994.070000000007</v>
      </c>
      <c r="K773" s="52" t="str">
        <f t="shared" si="38"/>
        <v>906244</v>
      </c>
      <c r="L773" s="53" t="str">
        <f t="shared" si="39"/>
        <v>906244</v>
      </c>
    </row>
    <row r="774" spans="1:12" s="45" customFormat="1">
      <c r="A774" s="37" t="s">
        <v>610</v>
      </c>
      <c r="B774" s="38" t="s">
        <v>544</v>
      </c>
      <c r="C774" s="39" t="s">
        <v>434</v>
      </c>
      <c r="D774" s="177"/>
      <c r="E774" s="186"/>
      <c r="F774" s="186"/>
      <c r="G774" s="136" t="s">
        <v>611</v>
      </c>
      <c r="H774" s="40">
        <v>1000</v>
      </c>
      <c r="I774" s="41">
        <v>0</v>
      </c>
      <c r="J774" s="42">
        <v>1000</v>
      </c>
      <c r="K774" s="43" t="str">
        <f>C774 &amp; D774 &amp;E774 &amp; F774 &amp; G774</f>
        <v>906800</v>
      </c>
      <c r="L774" s="44" t="s">
        <v>1130</v>
      </c>
    </row>
    <row r="775" spans="1:12" s="45" customFormat="1">
      <c r="A775" s="37" t="s">
        <v>613</v>
      </c>
      <c r="B775" s="38" t="s">
        <v>544</v>
      </c>
      <c r="C775" s="39" t="s">
        <v>434</v>
      </c>
      <c r="D775" s="177"/>
      <c r="E775" s="186"/>
      <c r="F775" s="186"/>
      <c r="G775" s="136" t="s">
        <v>614</v>
      </c>
      <c r="H775" s="40">
        <v>1000</v>
      </c>
      <c r="I775" s="41">
        <v>0</v>
      </c>
      <c r="J775" s="42">
        <v>1000</v>
      </c>
      <c r="K775" s="43" t="str">
        <f>C775 &amp; D775 &amp;E775 &amp; F775 &amp; G775</f>
        <v>906850</v>
      </c>
      <c r="L775" s="44" t="s">
        <v>1131</v>
      </c>
    </row>
    <row r="776" spans="1:12" s="45" customFormat="1">
      <c r="A776" s="46" t="s">
        <v>618</v>
      </c>
      <c r="B776" s="47" t="s">
        <v>544</v>
      </c>
      <c r="C776" s="48" t="s">
        <v>434</v>
      </c>
      <c r="D776" s="196"/>
      <c r="E776" s="196"/>
      <c r="F776" s="196"/>
      <c r="G776" s="71" t="s">
        <v>619</v>
      </c>
      <c r="H776" s="49">
        <v>1000</v>
      </c>
      <c r="I776" s="50">
        <v>0</v>
      </c>
      <c r="J776" s="51">
        <f t="shared" si="37"/>
        <v>1000</v>
      </c>
      <c r="K776" s="52" t="str">
        <f t="shared" si="38"/>
        <v>906852</v>
      </c>
      <c r="L776" s="53" t="str">
        <f t="shared" si="39"/>
        <v>906852</v>
      </c>
    </row>
    <row r="777" spans="1:12" s="45" customFormat="1">
      <c r="A777" s="37"/>
      <c r="B777" s="38" t="s">
        <v>544</v>
      </c>
      <c r="C777" s="39" t="s">
        <v>450</v>
      </c>
      <c r="D777" s="177"/>
      <c r="E777" s="186"/>
      <c r="F777" s="186"/>
      <c r="G777" s="136" t="s">
        <v>548</v>
      </c>
      <c r="H777" s="40">
        <v>371501800</v>
      </c>
      <c r="I777" s="41">
        <v>279393745.04000002</v>
      </c>
      <c r="J777" s="42">
        <v>92108054.959999993</v>
      </c>
      <c r="K777" s="43" t="str">
        <f t="shared" ref="K777:K782" si="40">C777 &amp; D777 &amp;E777 &amp; F777 &amp; G777</f>
        <v>907000</v>
      </c>
      <c r="L777" s="44" t="s">
        <v>451</v>
      </c>
    </row>
    <row r="778" spans="1:12" s="45" customFormat="1">
      <c r="A778" s="37" t="s">
        <v>869</v>
      </c>
      <c r="B778" s="38" t="s">
        <v>544</v>
      </c>
      <c r="C778" s="39" t="s">
        <v>450</v>
      </c>
      <c r="D778" s="177"/>
      <c r="E778" s="186"/>
      <c r="F778" s="186"/>
      <c r="G778" s="136" t="s">
        <v>548</v>
      </c>
      <c r="H778" s="40">
        <v>353473600</v>
      </c>
      <c r="I778" s="41">
        <v>264712703.00999999</v>
      </c>
      <c r="J778" s="42">
        <v>88760896.989999995</v>
      </c>
      <c r="K778" s="43" t="str">
        <f t="shared" si="40"/>
        <v>907000</v>
      </c>
      <c r="L778" s="44" t="s">
        <v>1132</v>
      </c>
    </row>
    <row r="779" spans="1:12" s="45" customFormat="1">
      <c r="A779" s="37" t="s">
        <v>1133</v>
      </c>
      <c r="B779" s="38" t="s">
        <v>544</v>
      </c>
      <c r="C779" s="39" t="s">
        <v>450</v>
      </c>
      <c r="D779" s="177"/>
      <c r="E779" s="186"/>
      <c r="F779" s="186"/>
      <c r="G779" s="136" t="s">
        <v>548</v>
      </c>
      <c r="H779" s="40">
        <v>57114500</v>
      </c>
      <c r="I779" s="41">
        <v>46546251.020000003</v>
      </c>
      <c r="J779" s="42">
        <v>10568248.98</v>
      </c>
      <c r="K779" s="43" t="str">
        <f t="shared" si="40"/>
        <v>907000</v>
      </c>
      <c r="L779" s="44" t="s">
        <v>1135</v>
      </c>
    </row>
    <row r="780" spans="1:12" s="45" customFormat="1">
      <c r="A780" s="37"/>
      <c r="B780" s="38" t="s">
        <v>544</v>
      </c>
      <c r="C780" s="39" t="s">
        <v>450</v>
      </c>
      <c r="D780" s="177"/>
      <c r="E780" s="186"/>
      <c r="F780" s="186"/>
      <c r="G780" s="136" t="s">
        <v>548</v>
      </c>
      <c r="H780" s="40">
        <v>11275700</v>
      </c>
      <c r="I780" s="41">
        <v>8209136.0199999996</v>
      </c>
      <c r="J780" s="42">
        <v>3066563.98</v>
      </c>
      <c r="K780" s="43" t="str">
        <f t="shared" si="40"/>
        <v>907000</v>
      </c>
      <c r="L780" s="44" t="s">
        <v>1137</v>
      </c>
    </row>
    <row r="781" spans="1:12" s="45" customFormat="1" ht="22.5">
      <c r="A781" s="37" t="s">
        <v>674</v>
      </c>
      <c r="B781" s="38" t="s">
        <v>544</v>
      </c>
      <c r="C781" s="39" t="s">
        <v>450</v>
      </c>
      <c r="D781" s="177"/>
      <c r="E781" s="186"/>
      <c r="F781" s="186"/>
      <c r="G781" s="136" t="s">
        <v>675</v>
      </c>
      <c r="H781" s="40">
        <v>11275700</v>
      </c>
      <c r="I781" s="41">
        <v>8209136.0199999996</v>
      </c>
      <c r="J781" s="42">
        <v>3066563.98</v>
      </c>
      <c r="K781" s="43" t="str">
        <f t="shared" si="40"/>
        <v>907600</v>
      </c>
      <c r="L781" s="44" t="s">
        <v>1138</v>
      </c>
    </row>
    <row r="782" spans="1:12" s="45" customFormat="1">
      <c r="A782" s="37" t="s">
        <v>927</v>
      </c>
      <c r="B782" s="38" t="s">
        <v>544</v>
      </c>
      <c r="C782" s="39" t="s">
        <v>450</v>
      </c>
      <c r="D782" s="177"/>
      <c r="E782" s="186"/>
      <c r="F782" s="186"/>
      <c r="G782" s="136" t="s">
        <v>928</v>
      </c>
      <c r="H782" s="40">
        <v>11275700</v>
      </c>
      <c r="I782" s="41">
        <v>8209136.0199999996</v>
      </c>
      <c r="J782" s="42">
        <v>3066563.98</v>
      </c>
      <c r="K782" s="43" t="str">
        <f t="shared" si="40"/>
        <v>907610</v>
      </c>
      <c r="L782" s="44" t="s">
        <v>1139</v>
      </c>
    </row>
    <row r="783" spans="1:12" s="45" customFormat="1" ht="45">
      <c r="A783" s="46" t="s">
        <v>1061</v>
      </c>
      <c r="B783" s="47" t="s">
        <v>544</v>
      </c>
      <c r="C783" s="48" t="s">
        <v>450</v>
      </c>
      <c r="D783" s="196"/>
      <c r="E783" s="196"/>
      <c r="F783" s="196"/>
      <c r="G783" s="71" t="s">
        <v>1062</v>
      </c>
      <c r="H783" s="49">
        <v>8821900</v>
      </c>
      <c r="I783" s="50">
        <v>6205090.2800000003</v>
      </c>
      <c r="J783" s="51">
        <f t="shared" si="37"/>
        <v>2616809.7199999997</v>
      </c>
      <c r="K783" s="52" t="str">
        <f t="shared" si="38"/>
        <v>907611</v>
      </c>
      <c r="L783" s="53" t="str">
        <f t="shared" si="39"/>
        <v>907611</v>
      </c>
    </row>
    <row r="784" spans="1:12" s="45" customFormat="1">
      <c r="A784" s="46" t="s">
        <v>930</v>
      </c>
      <c r="B784" s="47" t="s">
        <v>544</v>
      </c>
      <c r="C784" s="48" t="s">
        <v>450</v>
      </c>
      <c r="D784" s="196"/>
      <c r="E784" s="196"/>
      <c r="F784" s="196"/>
      <c r="G784" s="71" t="s">
        <v>931</v>
      </c>
      <c r="H784" s="49">
        <v>2453800</v>
      </c>
      <c r="I784" s="50">
        <v>2004045.74</v>
      </c>
      <c r="J784" s="51">
        <f t="shared" si="37"/>
        <v>449754.26</v>
      </c>
      <c r="K784" s="52" t="str">
        <f t="shared" si="38"/>
        <v>907612</v>
      </c>
      <c r="L784" s="53" t="str">
        <f t="shared" si="39"/>
        <v>907612</v>
      </c>
    </row>
    <row r="785" spans="1:12" s="45" customFormat="1">
      <c r="A785" s="37"/>
      <c r="B785" s="38" t="s">
        <v>544</v>
      </c>
      <c r="C785" s="39" t="s">
        <v>450</v>
      </c>
      <c r="D785" s="177"/>
      <c r="E785" s="186"/>
      <c r="F785" s="186"/>
      <c r="G785" s="136" t="s">
        <v>548</v>
      </c>
      <c r="H785" s="40">
        <v>30215700</v>
      </c>
      <c r="I785" s="41">
        <v>27313300</v>
      </c>
      <c r="J785" s="42">
        <v>2902400</v>
      </c>
      <c r="K785" s="43" t="str">
        <f>C785 &amp; D785 &amp;E785 &amp; F785 &amp; G785</f>
        <v>907000</v>
      </c>
      <c r="L785" s="44" t="s">
        <v>1141</v>
      </c>
    </row>
    <row r="786" spans="1:12" s="45" customFormat="1" ht="22.5">
      <c r="A786" s="37" t="s">
        <v>674</v>
      </c>
      <c r="B786" s="38" t="s">
        <v>544</v>
      </c>
      <c r="C786" s="39" t="s">
        <v>450</v>
      </c>
      <c r="D786" s="177"/>
      <c r="E786" s="186"/>
      <c r="F786" s="186"/>
      <c r="G786" s="136" t="s">
        <v>675</v>
      </c>
      <c r="H786" s="40">
        <v>30215700</v>
      </c>
      <c r="I786" s="41">
        <v>27313300</v>
      </c>
      <c r="J786" s="42">
        <v>2902400</v>
      </c>
      <c r="K786" s="43" t="str">
        <f>C786 &amp; D786 &amp;E786 &amp; F786 &amp; G786</f>
        <v>907600</v>
      </c>
      <c r="L786" s="44" t="s">
        <v>1142</v>
      </c>
    </row>
    <row r="787" spans="1:12" s="45" customFormat="1">
      <c r="A787" s="37" t="s">
        <v>927</v>
      </c>
      <c r="B787" s="38" t="s">
        <v>544</v>
      </c>
      <c r="C787" s="39" t="s">
        <v>450</v>
      </c>
      <c r="D787" s="177"/>
      <c r="E787" s="186"/>
      <c r="F787" s="186"/>
      <c r="G787" s="136" t="s">
        <v>928</v>
      </c>
      <c r="H787" s="40">
        <v>30215700</v>
      </c>
      <c r="I787" s="41">
        <v>27313300</v>
      </c>
      <c r="J787" s="42">
        <v>2902400</v>
      </c>
      <c r="K787" s="43" t="str">
        <f>C787 &amp; D787 &amp;E787 &amp; F787 &amp; G787</f>
        <v>907610</v>
      </c>
      <c r="L787" s="44" t="s">
        <v>1143</v>
      </c>
    </row>
    <row r="788" spans="1:12" s="45" customFormat="1" ht="45">
      <c r="A788" s="46" t="s">
        <v>1061</v>
      </c>
      <c r="B788" s="47" t="s">
        <v>544</v>
      </c>
      <c r="C788" s="48" t="s">
        <v>450</v>
      </c>
      <c r="D788" s="196"/>
      <c r="E788" s="196"/>
      <c r="F788" s="196"/>
      <c r="G788" s="71" t="s">
        <v>1062</v>
      </c>
      <c r="H788" s="49">
        <v>30215700</v>
      </c>
      <c r="I788" s="50">
        <v>27313300</v>
      </c>
      <c r="J788" s="51">
        <f t="shared" si="37"/>
        <v>2902400</v>
      </c>
      <c r="K788" s="52" t="str">
        <f t="shared" si="38"/>
        <v>907611</v>
      </c>
      <c r="L788" s="53" t="str">
        <f t="shared" si="39"/>
        <v>907611</v>
      </c>
    </row>
    <row r="789" spans="1:12" s="45" customFormat="1">
      <c r="A789" s="37"/>
      <c r="B789" s="38" t="s">
        <v>544</v>
      </c>
      <c r="C789" s="39" t="s">
        <v>450</v>
      </c>
      <c r="D789" s="177"/>
      <c r="E789" s="186"/>
      <c r="F789" s="186"/>
      <c r="G789" s="136" t="s">
        <v>548</v>
      </c>
      <c r="H789" s="40">
        <v>14049100</v>
      </c>
      <c r="I789" s="41">
        <v>10610300</v>
      </c>
      <c r="J789" s="42">
        <v>3438800</v>
      </c>
      <c r="K789" s="43" t="str">
        <f>C789 &amp; D789 &amp;E789 &amp; F789 &amp; G789</f>
        <v>907000</v>
      </c>
      <c r="L789" s="44" t="s">
        <v>1145</v>
      </c>
    </row>
    <row r="790" spans="1:12" s="45" customFormat="1" ht="22.5">
      <c r="A790" s="37" t="s">
        <v>674</v>
      </c>
      <c r="B790" s="38" t="s">
        <v>544</v>
      </c>
      <c r="C790" s="39" t="s">
        <v>450</v>
      </c>
      <c r="D790" s="177"/>
      <c r="E790" s="186"/>
      <c r="F790" s="186"/>
      <c r="G790" s="136" t="s">
        <v>675</v>
      </c>
      <c r="H790" s="40">
        <v>14049100</v>
      </c>
      <c r="I790" s="41">
        <v>10610300</v>
      </c>
      <c r="J790" s="42">
        <v>3438800</v>
      </c>
      <c r="K790" s="43" t="str">
        <f>C790 &amp; D790 &amp;E790 &amp; F790 &amp; G790</f>
        <v>907600</v>
      </c>
      <c r="L790" s="44" t="s">
        <v>1146</v>
      </c>
    </row>
    <row r="791" spans="1:12" s="45" customFormat="1">
      <c r="A791" s="37" t="s">
        <v>927</v>
      </c>
      <c r="B791" s="38" t="s">
        <v>544</v>
      </c>
      <c r="C791" s="39" t="s">
        <v>450</v>
      </c>
      <c r="D791" s="177"/>
      <c r="E791" s="186"/>
      <c r="F791" s="186"/>
      <c r="G791" s="136" t="s">
        <v>928</v>
      </c>
      <c r="H791" s="40">
        <v>14049100</v>
      </c>
      <c r="I791" s="41">
        <v>10610300</v>
      </c>
      <c r="J791" s="42">
        <v>3438800</v>
      </c>
      <c r="K791" s="43" t="str">
        <f>C791 &amp; D791 &amp;E791 &amp; F791 &amp; G791</f>
        <v>907610</v>
      </c>
      <c r="L791" s="44" t="s">
        <v>1147</v>
      </c>
    </row>
    <row r="792" spans="1:12" s="45" customFormat="1" ht="45">
      <c r="A792" s="46" t="s">
        <v>1061</v>
      </c>
      <c r="B792" s="47" t="s">
        <v>544</v>
      </c>
      <c r="C792" s="48" t="s">
        <v>450</v>
      </c>
      <c r="D792" s="196"/>
      <c r="E792" s="196"/>
      <c r="F792" s="196"/>
      <c r="G792" s="71" t="s">
        <v>1062</v>
      </c>
      <c r="H792" s="49">
        <v>14049100</v>
      </c>
      <c r="I792" s="50">
        <v>10610300</v>
      </c>
      <c r="J792" s="51">
        <f t="shared" ref="J792:J851" si="41">IF(IF(H792="",0,H792)=0,0,(IF(H792&gt;0,IF(I792&gt;H792,0,H792-I792),IF(I792&gt;H792,H792-I792,0))))</f>
        <v>3438800</v>
      </c>
      <c r="K792" s="52" t="str">
        <f t="shared" ref="K792:K851" si="42">C792 &amp; D792 &amp;E792 &amp; F792 &amp; G792</f>
        <v>907611</v>
      </c>
      <c r="L792" s="53" t="str">
        <f t="shared" ref="L792:L851" si="43">C792 &amp; D792 &amp;E792 &amp; F792 &amp; G792</f>
        <v>907611</v>
      </c>
    </row>
    <row r="793" spans="1:12" s="45" customFormat="1">
      <c r="A793" s="37"/>
      <c r="B793" s="38" t="s">
        <v>544</v>
      </c>
      <c r="C793" s="39" t="s">
        <v>450</v>
      </c>
      <c r="D793" s="177"/>
      <c r="E793" s="186"/>
      <c r="F793" s="186"/>
      <c r="G793" s="136" t="s">
        <v>548</v>
      </c>
      <c r="H793" s="40">
        <v>175000</v>
      </c>
      <c r="I793" s="41">
        <v>900</v>
      </c>
      <c r="J793" s="42">
        <v>174100</v>
      </c>
      <c r="K793" s="43" t="str">
        <f>C793 &amp; D793 &amp;E793 &amp; F793 &amp; G793</f>
        <v>907000</v>
      </c>
      <c r="L793" s="44" t="s">
        <v>1148</v>
      </c>
    </row>
    <row r="794" spans="1:12" s="45" customFormat="1" ht="22.5">
      <c r="A794" s="37" t="s">
        <v>674</v>
      </c>
      <c r="B794" s="38" t="s">
        <v>544</v>
      </c>
      <c r="C794" s="39" t="s">
        <v>450</v>
      </c>
      <c r="D794" s="177"/>
      <c r="E794" s="186"/>
      <c r="F794" s="186"/>
      <c r="G794" s="136" t="s">
        <v>675</v>
      </c>
      <c r="H794" s="40">
        <v>175000</v>
      </c>
      <c r="I794" s="41">
        <v>900</v>
      </c>
      <c r="J794" s="42">
        <v>174100</v>
      </c>
      <c r="K794" s="43" t="str">
        <f>C794 &amp; D794 &amp;E794 &amp; F794 &amp; G794</f>
        <v>907600</v>
      </c>
      <c r="L794" s="44" t="s">
        <v>1149</v>
      </c>
    </row>
    <row r="795" spans="1:12" s="45" customFormat="1">
      <c r="A795" s="37" t="s">
        <v>927</v>
      </c>
      <c r="B795" s="38" t="s">
        <v>544</v>
      </c>
      <c r="C795" s="39" t="s">
        <v>450</v>
      </c>
      <c r="D795" s="177"/>
      <c r="E795" s="186"/>
      <c r="F795" s="186"/>
      <c r="G795" s="136" t="s">
        <v>928</v>
      </c>
      <c r="H795" s="40">
        <v>175000</v>
      </c>
      <c r="I795" s="41">
        <v>900</v>
      </c>
      <c r="J795" s="42">
        <v>174100</v>
      </c>
      <c r="K795" s="43" t="str">
        <f>C795 &amp; D795 &amp;E795 &amp; F795 &amp; G795</f>
        <v>907610</v>
      </c>
      <c r="L795" s="44" t="s">
        <v>1150</v>
      </c>
    </row>
    <row r="796" spans="1:12" s="45" customFormat="1" ht="45">
      <c r="A796" s="46" t="s">
        <v>1061</v>
      </c>
      <c r="B796" s="47" t="s">
        <v>544</v>
      </c>
      <c r="C796" s="48" t="s">
        <v>450</v>
      </c>
      <c r="D796" s="196"/>
      <c r="E796" s="196"/>
      <c r="F796" s="196"/>
      <c r="G796" s="71" t="s">
        <v>1062</v>
      </c>
      <c r="H796" s="49">
        <v>175000</v>
      </c>
      <c r="I796" s="50">
        <v>900</v>
      </c>
      <c r="J796" s="51">
        <f t="shared" si="41"/>
        <v>174100</v>
      </c>
      <c r="K796" s="52" t="str">
        <f t="shared" si="42"/>
        <v>907611</v>
      </c>
      <c r="L796" s="53" t="str">
        <f t="shared" si="43"/>
        <v>907611</v>
      </c>
    </row>
    <row r="797" spans="1:12" s="45" customFormat="1">
      <c r="A797" s="37"/>
      <c r="B797" s="38" t="s">
        <v>544</v>
      </c>
      <c r="C797" s="39" t="s">
        <v>450</v>
      </c>
      <c r="D797" s="177"/>
      <c r="E797" s="186"/>
      <c r="F797" s="186"/>
      <c r="G797" s="136" t="s">
        <v>548</v>
      </c>
      <c r="H797" s="40">
        <v>80000</v>
      </c>
      <c r="I797" s="41">
        <v>58500</v>
      </c>
      <c r="J797" s="42">
        <v>21500</v>
      </c>
      <c r="K797" s="43" t="str">
        <f>C797 &amp; D797 &amp;E797 &amp; F797 &amp; G797</f>
        <v>907000</v>
      </c>
      <c r="L797" s="44" t="s">
        <v>1152</v>
      </c>
    </row>
    <row r="798" spans="1:12" s="45" customFormat="1" ht="22.5">
      <c r="A798" s="37" t="s">
        <v>674</v>
      </c>
      <c r="B798" s="38" t="s">
        <v>544</v>
      </c>
      <c r="C798" s="39" t="s">
        <v>450</v>
      </c>
      <c r="D798" s="177"/>
      <c r="E798" s="186"/>
      <c r="F798" s="186"/>
      <c r="G798" s="136" t="s">
        <v>675</v>
      </c>
      <c r="H798" s="40">
        <v>80000</v>
      </c>
      <c r="I798" s="41">
        <v>58500</v>
      </c>
      <c r="J798" s="42">
        <v>21500</v>
      </c>
      <c r="K798" s="43" t="str">
        <f>C798 &amp; D798 &amp;E798 &amp; F798 &amp; G798</f>
        <v>907600</v>
      </c>
      <c r="L798" s="44" t="s">
        <v>1153</v>
      </c>
    </row>
    <row r="799" spans="1:12" s="45" customFormat="1">
      <c r="A799" s="37" t="s">
        <v>927</v>
      </c>
      <c r="B799" s="38" t="s">
        <v>544</v>
      </c>
      <c r="C799" s="39" t="s">
        <v>450</v>
      </c>
      <c r="D799" s="177"/>
      <c r="E799" s="186"/>
      <c r="F799" s="186"/>
      <c r="G799" s="136" t="s">
        <v>928</v>
      </c>
      <c r="H799" s="40">
        <v>80000</v>
      </c>
      <c r="I799" s="41">
        <v>58500</v>
      </c>
      <c r="J799" s="42">
        <v>21500</v>
      </c>
      <c r="K799" s="43" t="str">
        <f>C799 &amp; D799 &amp;E799 &amp; F799 &amp; G799</f>
        <v>907610</v>
      </c>
      <c r="L799" s="44" t="s">
        <v>1154</v>
      </c>
    </row>
    <row r="800" spans="1:12" s="45" customFormat="1" ht="45">
      <c r="A800" s="46" t="s">
        <v>1061</v>
      </c>
      <c r="B800" s="47" t="s">
        <v>544</v>
      </c>
      <c r="C800" s="48" t="s">
        <v>450</v>
      </c>
      <c r="D800" s="196"/>
      <c r="E800" s="196"/>
      <c r="F800" s="196"/>
      <c r="G800" s="71" t="s">
        <v>1062</v>
      </c>
      <c r="H800" s="49">
        <v>80000</v>
      </c>
      <c r="I800" s="50">
        <v>58500</v>
      </c>
      <c r="J800" s="51">
        <f t="shared" si="41"/>
        <v>21500</v>
      </c>
      <c r="K800" s="52" t="str">
        <f t="shared" si="42"/>
        <v>907611</v>
      </c>
      <c r="L800" s="53" t="str">
        <f t="shared" si="43"/>
        <v>907611</v>
      </c>
    </row>
    <row r="801" spans="1:12" s="45" customFormat="1">
      <c r="A801" s="37"/>
      <c r="B801" s="38" t="s">
        <v>544</v>
      </c>
      <c r="C801" s="39" t="s">
        <v>450</v>
      </c>
      <c r="D801" s="177"/>
      <c r="E801" s="186"/>
      <c r="F801" s="186"/>
      <c r="G801" s="136" t="s">
        <v>548</v>
      </c>
      <c r="H801" s="40">
        <v>275000</v>
      </c>
      <c r="I801" s="41">
        <v>155703</v>
      </c>
      <c r="J801" s="42">
        <v>119297</v>
      </c>
      <c r="K801" s="43" t="str">
        <f>C801 &amp; D801 &amp;E801 &amp; F801 &amp; G801</f>
        <v>907000</v>
      </c>
      <c r="L801" s="44" t="s">
        <v>1156</v>
      </c>
    </row>
    <row r="802" spans="1:12" s="45" customFormat="1" ht="22.5">
      <c r="A802" s="37" t="s">
        <v>674</v>
      </c>
      <c r="B802" s="38" t="s">
        <v>544</v>
      </c>
      <c r="C802" s="39" t="s">
        <v>450</v>
      </c>
      <c r="D802" s="177"/>
      <c r="E802" s="186"/>
      <c r="F802" s="186"/>
      <c r="G802" s="136" t="s">
        <v>675</v>
      </c>
      <c r="H802" s="40">
        <v>275000</v>
      </c>
      <c r="I802" s="41">
        <v>155703</v>
      </c>
      <c r="J802" s="42">
        <v>119297</v>
      </c>
      <c r="K802" s="43" t="str">
        <f>C802 &amp; D802 &amp;E802 &amp; F802 &amp; G802</f>
        <v>907600</v>
      </c>
      <c r="L802" s="44" t="s">
        <v>1157</v>
      </c>
    </row>
    <row r="803" spans="1:12" s="45" customFormat="1">
      <c r="A803" s="37" t="s">
        <v>927</v>
      </c>
      <c r="B803" s="38" t="s">
        <v>544</v>
      </c>
      <c r="C803" s="39" t="s">
        <v>450</v>
      </c>
      <c r="D803" s="177"/>
      <c r="E803" s="186"/>
      <c r="F803" s="186"/>
      <c r="G803" s="136" t="s">
        <v>928</v>
      </c>
      <c r="H803" s="40">
        <v>275000</v>
      </c>
      <c r="I803" s="41">
        <v>155703</v>
      </c>
      <c r="J803" s="42">
        <v>119297</v>
      </c>
      <c r="K803" s="43" t="str">
        <f>C803 &amp; D803 &amp;E803 &amp; F803 &amp; G803</f>
        <v>907610</v>
      </c>
      <c r="L803" s="44" t="s">
        <v>1158</v>
      </c>
    </row>
    <row r="804" spans="1:12" s="45" customFormat="1" ht="45">
      <c r="A804" s="46" t="s">
        <v>1061</v>
      </c>
      <c r="B804" s="47" t="s">
        <v>544</v>
      </c>
      <c r="C804" s="48" t="s">
        <v>450</v>
      </c>
      <c r="D804" s="196"/>
      <c r="E804" s="196"/>
      <c r="F804" s="196"/>
      <c r="G804" s="71" t="s">
        <v>1062</v>
      </c>
      <c r="H804" s="49">
        <v>275000</v>
      </c>
      <c r="I804" s="50">
        <v>155703</v>
      </c>
      <c r="J804" s="51">
        <f t="shared" si="41"/>
        <v>119297</v>
      </c>
      <c r="K804" s="52" t="str">
        <f t="shared" si="42"/>
        <v>907611</v>
      </c>
      <c r="L804" s="53" t="str">
        <f t="shared" si="43"/>
        <v>907611</v>
      </c>
    </row>
    <row r="805" spans="1:12" s="45" customFormat="1">
      <c r="A805" s="37"/>
      <c r="B805" s="38" t="s">
        <v>544</v>
      </c>
      <c r="C805" s="39" t="s">
        <v>450</v>
      </c>
      <c r="D805" s="177"/>
      <c r="E805" s="186"/>
      <c r="F805" s="186"/>
      <c r="G805" s="136" t="s">
        <v>548</v>
      </c>
      <c r="H805" s="40">
        <v>890000</v>
      </c>
      <c r="I805" s="41">
        <v>44500</v>
      </c>
      <c r="J805" s="42">
        <v>845500</v>
      </c>
      <c r="K805" s="43" t="str">
        <f>C805 &amp; D805 &amp;E805 &amp; F805 &amp; G805</f>
        <v>907000</v>
      </c>
      <c r="L805" s="44" t="s">
        <v>1160</v>
      </c>
    </row>
    <row r="806" spans="1:12" s="45" customFormat="1" ht="22.5">
      <c r="A806" s="37" t="s">
        <v>674</v>
      </c>
      <c r="B806" s="38" t="s">
        <v>544</v>
      </c>
      <c r="C806" s="39" t="s">
        <v>450</v>
      </c>
      <c r="D806" s="177"/>
      <c r="E806" s="186"/>
      <c r="F806" s="186"/>
      <c r="G806" s="136" t="s">
        <v>675</v>
      </c>
      <c r="H806" s="40">
        <v>890000</v>
      </c>
      <c r="I806" s="41">
        <v>44500</v>
      </c>
      <c r="J806" s="42">
        <v>845500</v>
      </c>
      <c r="K806" s="43" t="str">
        <f>C806 &amp; D806 &amp;E806 &amp; F806 &amp; G806</f>
        <v>907600</v>
      </c>
      <c r="L806" s="44" t="s">
        <v>1161</v>
      </c>
    </row>
    <row r="807" spans="1:12" s="45" customFormat="1">
      <c r="A807" s="37" t="s">
        <v>927</v>
      </c>
      <c r="B807" s="38" t="s">
        <v>544</v>
      </c>
      <c r="C807" s="39" t="s">
        <v>450</v>
      </c>
      <c r="D807" s="177"/>
      <c r="E807" s="186"/>
      <c r="F807" s="186"/>
      <c r="G807" s="136" t="s">
        <v>928</v>
      </c>
      <c r="H807" s="40">
        <v>890000</v>
      </c>
      <c r="I807" s="41">
        <v>44500</v>
      </c>
      <c r="J807" s="42">
        <v>845500</v>
      </c>
      <c r="K807" s="43" t="str">
        <f>C807 &amp; D807 &amp;E807 &amp; F807 &amp; G807</f>
        <v>907610</v>
      </c>
      <c r="L807" s="44" t="s">
        <v>1162</v>
      </c>
    </row>
    <row r="808" spans="1:12" s="45" customFormat="1">
      <c r="A808" s="46" t="s">
        <v>930</v>
      </c>
      <c r="B808" s="47" t="s">
        <v>544</v>
      </c>
      <c r="C808" s="48" t="s">
        <v>450</v>
      </c>
      <c r="D808" s="196"/>
      <c r="E808" s="196"/>
      <c r="F808" s="196"/>
      <c r="G808" s="71" t="s">
        <v>931</v>
      </c>
      <c r="H808" s="49">
        <v>890000</v>
      </c>
      <c r="I808" s="50">
        <v>44500</v>
      </c>
      <c r="J808" s="51">
        <f t="shared" si="41"/>
        <v>845500</v>
      </c>
      <c r="K808" s="52" t="str">
        <f t="shared" si="42"/>
        <v>907612</v>
      </c>
      <c r="L808" s="53" t="str">
        <f t="shared" si="43"/>
        <v>907612</v>
      </c>
    </row>
    <row r="809" spans="1:12" s="45" customFormat="1">
      <c r="A809" s="37"/>
      <c r="B809" s="38" t="s">
        <v>544</v>
      </c>
      <c r="C809" s="39" t="s">
        <v>450</v>
      </c>
      <c r="D809" s="177"/>
      <c r="E809" s="186"/>
      <c r="F809" s="186"/>
      <c r="G809" s="136" t="s">
        <v>548</v>
      </c>
      <c r="H809" s="40">
        <v>154000</v>
      </c>
      <c r="I809" s="41">
        <v>153912</v>
      </c>
      <c r="J809" s="42">
        <v>88</v>
      </c>
      <c r="K809" s="43" t="str">
        <f>C809 &amp; D809 &amp;E809 &amp; F809 &amp; G809</f>
        <v>907000</v>
      </c>
      <c r="L809" s="44" t="s">
        <v>1163</v>
      </c>
    </row>
    <row r="810" spans="1:12" s="45" customFormat="1" ht="22.5">
      <c r="A810" s="37" t="s">
        <v>674</v>
      </c>
      <c r="B810" s="38" t="s">
        <v>544</v>
      </c>
      <c r="C810" s="39" t="s">
        <v>450</v>
      </c>
      <c r="D810" s="177"/>
      <c r="E810" s="186"/>
      <c r="F810" s="186"/>
      <c r="G810" s="136" t="s">
        <v>675</v>
      </c>
      <c r="H810" s="40">
        <v>154000</v>
      </c>
      <c r="I810" s="41">
        <v>153912</v>
      </c>
      <c r="J810" s="42">
        <v>88</v>
      </c>
      <c r="K810" s="43" t="str">
        <f>C810 &amp; D810 &amp;E810 &amp; F810 &amp; G810</f>
        <v>907600</v>
      </c>
      <c r="L810" s="44" t="s">
        <v>1164</v>
      </c>
    </row>
    <row r="811" spans="1:12" s="45" customFormat="1">
      <c r="A811" s="37" t="s">
        <v>927</v>
      </c>
      <c r="B811" s="38" t="s">
        <v>544</v>
      </c>
      <c r="C811" s="39" t="s">
        <v>450</v>
      </c>
      <c r="D811" s="177"/>
      <c r="E811" s="186"/>
      <c r="F811" s="186"/>
      <c r="G811" s="136" t="s">
        <v>928</v>
      </c>
      <c r="H811" s="40">
        <v>154000</v>
      </c>
      <c r="I811" s="41">
        <v>153912</v>
      </c>
      <c r="J811" s="42">
        <v>88</v>
      </c>
      <c r="K811" s="43" t="str">
        <f>C811 &amp; D811 &amp;E811 &amp; F811 &amp; G811</f>
        <v>907610</v>
      </c>
      <c r="L811" s="44" t="s">
        <v>1165</v>
      </c>
    </row>
    <row r="812" spans="1:12" s="45" customFormat="1">
      <c r="A812" s="46" t="s">
        <v>930</v>
      </c>
      <c r="B812" s="47" t="s">
        <v>544</v>
      </c>
      <c r="C812" s="48" t="s">
        <v>450</v>
      </c>
      <c r="D812" s="196"/>
      <c r="E812" s="196"/>
      <c r="F812" s="196"/>
      <c r="G812" s="71" t="s">
        <v>931</v>
      </c>
      <c r="H812" s="49">
        <v>154000</v>
      </c>
      <c r="I812" s="50">
        <v>153912</v>
      </c>
      <c r="J812" s="51">
        <f t="shared" si="41"/>
        <v>88</v>
      </c>
      <c r="K812" s="52" t="str">
        <f t="shared" si="42"/>
        <v>907612</v>
      </c>
      <c r="L812" s="53" t="str">
        <f t="shared" si="43"/>
        <v>907612</v>
      </c>
    </row>
    <row r="813" spans="1:12" s="45" customFormat="1">
      <c r="A813" s="37" t="s">
        <v>1166</v>
      </c>
      <c r="B813" s="38" t="s">
        <v>544</v>
      </c>
      <c r="C813" s="39" t="s">
        <v>450</v>
      </c>
      <c r="D813" s="177"/>
      <c r="E813" s="186"/>
      <c r="F813" s="186"/>
      <c r="G813" s="136" t="s">
        <v>548</v>
      </c>
      <c r="H813" s="40">
        <v>254284418</v>
      </c>
      <c r="I813" s="41">
        <v>188597424.91</v>
      </c>
      <c r="J813" s="42">
        <v>65686993.090000004</v>
      </c>
      <c r="K813" s="43" t="str">
        <f>C813 &amp; D813 &amp;E813 &amp; F813 &amp; G813</f>
        <v>907000</v>
      </c>
      <c r="L813" s="44" t="s">
        <v>1168</v>
      </c>
    </row>
    <row r="814" spans="1:12" s="45" customFormat="1">
      <c r="A814" s="37"/>
      <c r="B814" s="38" t="s">
        <v>544</v>
      </c>
      <c r="C814" s="39" t="s">
        <v>450</v>
      </c>
      <c r="D814" s="177"/>
      <c r="E814" s="186"/>
      <c r="F814" s="186"/>
      <c r="G814" s="136" t="s">
        <v>548</v>
      </c>
      <c r="H814" s="40">
        <v>42229500</v>
      </c>
      <c r="I814" s="41">
        <v>30755196.91</v>
      </c>
      <c r="J814" s="42">
        <v>11474303.09</v>
      </c>
      <c r="K814" s="43" t="str">
        <f>C814 &amp; D814 &amp;E814 &amp; F814 &amp; G814</f>
        <v>907000</v>
      </c>
      <c r="L814" s="44" t="s">
        <v>1169</v>
      </c>
    </row>
    <row r="815" spans="1:12" s="45" customFormat="1" ht="22.5">
      <c r="A815" s="37" t="s">
        <v>674</v>
      </c>
      <c r="B815" s="38" t="s">
        <v>544</v>
      </c>
      <c r="C815" s="39" t="s">
        <v>450</v>
      </c>
      <c r="D815" s="177"/>
      <c r="E815" s="186"/>
      <c r="F815" s="186"/>
      <c r="G815" s="136" t="s">
        <v>675</v>
      </c>
      <c r="H815" s="40">
        <v>42229500</v>
      </c>
      <c r="I815" s="41">
        <v>30755196.91</v>
      </c>
      <c r="J815" s="42">
        <v>11474303.09</v>
      </c>
      <c r="K815" s="43" t="str">
        <f>C815 &amp; D815 &amp;E815 &amp; F815 &amp; G815</f>
        <v>907600</v>
      </c>
      <c r="L815" s="44" t="s">
        <v>1170</v>
      </c>
    </row>
    <row r="816" spans="1:12" s="45" customFormat="1">
      <c r="A816" s="37" t="s">
        <v>927</v>
      </c>
      <c r="B816" s="38" t="s">
        <v>544</v>
      </c>
      <c r="C816" s="39" t="s">
        <v>450</v>
      </c>
      <c r="D816" s="177"/>
      <c r="E816" s="186"/>
      <c r="F816" s="186"/>
      <c r="G816" s="136" t="s">
        <v>928</v>
      </c>
      <c r="H816" s="40">
        <v>42229500</v>
      </c>
      <c r="I816" s="41">
        <v>30755196.91</v>
      </c>
      <c r="J816" s="42">
        <v>11474303.09</v>
      </c>
      <c r="K816" s="43" t="str">
        <f>C816 &amp; D816 &amp;E816 &amp; F816 &amp; G816</f>
        <v>907610</v>
      </c>
      <c r="L816" s="44" t="s">
        <v>1171</v>
      </c>
    </row>
    <row r="817" spans="1:12" s="45" customFormat="1" ht="45">
      <c r="A817" s="46" t="s">
        <v>1061</v>
      </c>
      <c r="B817" s="47" t="s">
        <v>544</v>
      </c>
      <c r="C817" s="48" t="s">
        <v>450</v>
      </c>
      <c r="D817" s="196"/>
      <c r="E817" s="196"/>
      <c r="F817" s="196"/>
      <c r="G817" s="71" t="s">
        <v>1062</v>
      </c>
      <c r="H817" s="49">
        <v>29188200</v>
      </c>
      <c r="I817" s="50">
        <v>21471817.59</v>
      </c>
      <c r="J817" s="51">
        <f t="shared" si="41"/>
        <v>7716382.4100000001</v>
      </c>
      <c r="K817" s="52" t="str">
        <f t="shared" si="42"/>
        <v>907611</v>
      </c>
      <c r="L817" s="53" t="str">
        <f t="shared" si="43"/>
        <v>907611</v>
      </c>
    </row>
    <row r="818" spans="1:12" s="45" customFormat="1">
      <c r="A818" s="46" t="s">
        <v>930</v>
      </c>
      <c r="B818" s="47" t="s">
        <v>544</v>
      </c>
      <c r="C818" s="48" t="s">
        <v>450</v>
      </c>
      <c r="D818" s="196"/>
      <c r="E818" s="196"/>
      <c r="F818" s="196"/>
      <c r="G818" s="71" t="s">
        <v>931</v>
      </c>
      <c r="H818" s="49">
        <v>13041300</v>
      </c>
      <c r="I818" s="50">
        <v>9283379.3200000003</v>
      </c>
      <c r="J818" s="51">
        <f t="shared" si="41"/>
        <v>3757920.6799999997</v>
      </c>
      <c r="K818" s="52" t="str">
        <f t="shared" si="42"/>
        <v>907612</v>
      </c>
      <c r="L818" s="53" t="str">
        <f t="shared" si="43"/>
        <v>907612</v>
      </c>
    </row>
    <row r="819" spans="1:12" s="45" customFormat="1">
      <c r="A819" s="37"/>
      <c r="B819" s="38" t="s">
        <v>544</v>
      </c>
      <c r="C819" s="39" t="s">
        <v>450</v>
      </c>
      <c r="D819" s="177"/>
      <c r="E819" s="186"/>
      <c r="F819" s="186"/>
      <c r="G819" s="136" t="s">
        <v>548</v>
      </c>
      <c r="H819" s="40">
        <v>176425400</v>
      </c>
      <c r="I819" s="41">
        <v>152606700</v>
      </c>
      <c r="J819" s="42">
        <v>23818700</v>
      </c>
      <c r="K819" s="43" t="str">
        <f>C819 &amp; D819 &amp;E819 &amp; F819 &amp; G819</f>
        <v>907000</v>
      </c>
      <c r="L819" s="44" t="s">
        <v>1172</v>
      </c>
    </row>
    <row r="820" spans="1:12" s="45" customFormat="1" ht="22.5">
      <c r="A820" s="37" t="s">
        <v>674</v>
      </c>
      <c r="B820" s="38" t="s">
        <v>544</v>
      </c>
      <c r="C820" s="39" t="s">
        <v>450</v>
      </c>
      <c r="D820" s="177"/>
      <c r="E820" s="186"/>
      <c r="F820" s="186"/>
      <c r="G820" s="136" t="s">
        <v>675</v>
      </c>
      <c r="H820" s="40">
        <v>176425400</v>
      </c>
      <c r="I820" s="41">
        <v>152606700</v>
      </c>
      <c r="J820" s="42">
        <v>23818700</v>
      </c>
      <c r="K820" s="43" t="str">
        <f>C820 &amp; D820 &amp;E820 &amp; F820 &amp; G820</f>
        <v>907600</v>
      </c>
      <c r="L820" s="44" t="s">
        <v>1173</v>
      </c>
    </row>
    <row r="821" spans="1:12" s="45" customFormat="1">
      <c r="A821" s="37" t="s">
        <v>927</v>
      </c>
      <c r="B821" s="38" t="s">
        <v>544</v>
      </c>
      <c r="C821" s="39" t="s">
        <v>450</v>
      </c>
      <c r="D821" s="177"/>
      <c r="E821" s="186"/>
      <c r="F821" s="186"/>
      <c r="G821" s="136" t="s">
        <v>928</v>
      </c>
      <c r="H821" s="40">
        <v>176425400</v>
      </c>
      <c r="I821" s="41">
        <v>152606700</v>
      </c>
      <c r="J821" s="42">
        <v>23818700</v>
      </c>
      <c r="K821" s="43" t="str">
        <f>C821 &amp; D821 &amp;E821 &amp; F821 &amp; G821</f>
        <v>907610</v>
      </c>
      <c r="L821" s="44" t="s">
        <v>1174</v>
      </c>
    </row>
    <row r="822" spans="1:12" s="45" customFormat="1" ht="45">
      <c r="A822" s="46" t="s">
        <v>1061</v>
      </c>
      <c r="B822" s="47" t="s">
        <v>544</v>
      </c>
      <c r="C822" s="48" t="s">
        <v>450</v>
      </c>
      <c r="D822" s="196"/>
      <c r="E822" s="196"/>
      <c r="F822" s="196"/>
      <c r="G822" s="71" t="s">
        <v>1062</v>
      </c>
      <c r="H822" s="49">
        <v>176425400</v>
      </c>
      <c r="I822" s="50">
        <v>152606700</v>
      </c>
      <c r="J822" s="51">
        <f t="shared" si="41"/>
        <v>23818700</v>
      </c>
      <c r="K822" s="52" t="str">
        <f t="shared" si="42"/>
        <v>907611</v>
      </c>
      <c r="L822" s="53" t="str">
        <f t="shared" si="43"/>
        <v>907611</v>
      </c>
    </row>
    <row r="823" spans="1:12" s="45" customFormat="1">
      <c r="A823" s="37"/>
      <c r="B823" s="38" t="s">
        <v>544</v>
      </c>
      <c r="C823" s="39" t="s">
        <v>450</v>
      </c>
      <c r="D823" s="177"/>
      <c r="E823" s="186"/>
      <c r="F823" s="186"/>
      <c r="G823" s="136" t="s">
        <v>548</v>
      </c>
      <c r="H823" s="40">
        <v>340418</v>
      </c>
      <c r="I823" s="41">
        <v>83800</v>
      </c>
      <c r="J823" s="42">
        <v>256618</v>
      </c>
      <c r="K823" s="43" t="str">
        <f>C823 &amp; D823 &amp;E823 &amp; F823 &amp; G823</f>
        <v>907000</v>
      </c>
      <c r="L823" s="44" t="s">
        <v>1175</v>
      </c>
    </row>
    <row r="824" spans="1:12" s="45" customFormat="1" ht="22.5">
      <c r="A824" s="37" t="s">
        <v>674</v>
      </c>
      <c r="B824" s="38" t="s">
        <v>544</v>
      </c>
      <c r="C824" s="39" t="s">
        <v>450</v>
      </c>
      <c r="D824" s="177"/>
      <c r="E824" s="186"/>
      <c r="F824" s="186"/>
      <c r="G824" s="136" t="s">
        <v>675</v>
      </c>
      <c r="H824" s="40">
        <v>340418</v>
      </c>
      <c r="I824" s="41">
        <v>83800</v>
      </c>
      <c r="J824" s="42">
        <v>256618</v>
      </c>
      <c r="K824" s="43" t="str">
        <f>C824 &amp; D824 &amp;E824 &amp; F824 &amp; G824</f>
        <v>907600</v>
      </c>
      <c r="L824" s="44" t="s">
        <v>1176</v>
      </c>
    </row>
    <row r="825" spans="1:12" s="45" customFormat="1">
      <c r="A825" s="37" t="s">
        <v>927</v>
      </c>
      <c r="B825" s="38" t="s">
        <v>544</v>
      </c>
      <c r="C825" s="39" t="s">
        <v>450</v>
      </c>
      <c r="D825" s="177"/>
      <c r="E825" s="186"/>
      <c r="F825" s="186"/>
      <c r="G825" s="136" t="s">
        <v>928</v>
      </c>
      <c r="H825" s="40">
        <v>340418</v>
      </c>
      <c r="I825" s="41">
        <v>83800</v>
      </c>
      <c r="J825" s="42">
        <v>256618</v>
      </c>
      <c r="K825" s="43" t="str">
        <f>C825 &amp; D825 &amp;E825 &amp; F825 &amp; G825</f>
        <v>907610</v>
      </c>
      <c r="L825" s="44" t="s">
        <v>1177</v>
      </c>
    </row>
    <row r="826" spans="1:12" s="45" customFormat="1">
      <c r="A826" s="46" t="s">
        <v>930</v>
      </c>
      <c r="B826" s="47" t="s">
        <v>544</v>
      </c>
      <c r="C826" s="48" t="s">
        <v>450</v>
      </c>
      <c r="D826" s="196"/>
      <c r="E826" s="196"/>
      <c r="F826" s="196"/>
      <c r="G826" s="71" t="s">
        <v>931</v>
      </c>
      <c r="H826" s="49">
        <v>340418</v>
      </c>
      <c r="I826" s="50">
        <v>83800</v>
      </c>
      <c r="J826" s="51">
        <f t="shared" si="41"/>
        <v>256618</v>
      </c>
      <c r="K826" s="52" t="str">
        <f t="shared" si="42"/>
        <v>907612</v>
      </c>
      <c r="L826" s="53" t="str">
        <f t="shared" si="43"/>
        <v>907612</v>
      </c>
    </row>
    <row r="827" spans="1:12" s="45" customFormat="1">
      <c r="A827" s="37"/>
      <c r="B827" s="38" t="s">
        <v>544</v>
      </c>
      <c r="C827" s="39" t="s">
        <v>450</v>
      </c>
      <c r="D827" s="177"/>
      <c r="E827" s="186"/>
      <c r="F827" s="186"/>
      <c r="G827" s="136" t="s">
        <v>548</v>
      </c>
      <c r="H827" s="40">
        <v>1549400</v>
      </c>
      <c r="I827" s="41">
        <v>808807</v>
      </c>
      <c r="J827" s="42">
        <v>740593</v>
      </c>
      <c r="K827" s="43" t="str">
        <f>C827 &amp; D827 &amp;E827 &amp; F827 &amp; G827</f>
        <v>907000</v>
      </c>
      <c r="L827" s="44" t="s">
        <v>1178</v>
      </c>
    </row>
    <row r="828" spans="1:12" s="45" customFormat="1" ht="22.5">
      <c r="A828" s="37" t="s">
        <v>674</v>
      </c>
      <c r="B828" s="38" t="s">
        <v>544</v>
      </c>
      <c r="C828" s="39" t="s">
        <v>450</v>
      </c>
      <c r="D828" s="177"/>
      <c r="E828" s="186"/>
      <c r="F828" s="186"/>
      <c r="G828" s="136" t="s">
        <v>675</v>
      </c>
      <c r="H828" s="40">
        <v>1549400</v>
      </c>
      <c r="I828" s="41">
        <v>808807</v>
      </c>
      <c r="J828" s="42">
        <v>740593</v>
      </c>
      <c r="K828" s="43" t="str">
        <f>C828 &amp; D828 &amp;E828 &amp; F828 &amp; G828</f>
        <v>907600</v>
      </c>
      <c r="L828" s="44" t="s">
        <v>1179</v>
      </c>
    </row>
    <row r="829" spans="1:12" s="45" customFormat="1">
      <c r="A829" s="37" t="s">
        <v>927</v>
      </c>
      <c r="B829" s="38" t="s">
        <v>544</v>
      </c>
      <c r="C829" s="39" t="s">
        <v>450</v>
      </c>
      <c r="D829" s="177"/>
      <c r="E829" s="186"/>
      <c r="F829" s="186"/>
      <c r="G829" s="136" t="s">
        <v>928</v>
      </c>
      <c r="H829" s="40">
        <v>1549400</v>
      </c>
      <c r="I829" s="41">
        <v>808807</v>
      </c>
      <c r="J829" s="42">
        <v>740593</v>
      </c>
      <c r="K829" s="43" t="str">
        <f>C829 &amp; D829 &amp;E829 &amp; F829 &amp; G829</f>
        <v>907610</v>
      </c>
      <c r="L829" s="44" t="s">
        <v>1180</v>
      </c>
    </row>
    <row r="830" spans="1:12" s="45" customFormat="1" ht="45">
      <c r="A830" s="46" t="s">
        <v>1061</v>
      </c>
      <c r="B830" s="47" t="s">
        <v>544</v>
      </c>
      <c r="C830" s="48" t="s">
        <v>450</v>
      </c>
      <c r="D830" s="196"/>
      <c r="E830" s="196"/>
      <c r="F830" s="196"/>
      <c r="G830" s="71" t="s">
        <v>1062</v>
      </c>
      <c r="H830" s="49">
        <v>750000</v>
      </c>
      <c r="I830" s="50">
        <v>409131</v>
      </c>
      <c r="J830" s="51">
        <f t="shared" si="41"/>
        <v>340869</v>
      </c>
      <c r="K830" s="52" t="str">
        <f t="shared" si="42"/>
        <v>907611</v>
      </c>
      <c r="L830" s="53" t="str">
        <f t="shared" si="43"/>
        <v>907611</v>
      </c>
    </row>
    <row r="831" spans="1:12" s="45" customFormat="1">
      <c r="A831" s="46" t="s">
        <v>930</v>
      </c>
      <c r="B831" s="47" t="s">
        <v>544</v>
      </c>
      <c r="C831" s="48" t="s">
        <v>450</v>
      </c>
      <c r="D831" s="196"/>
      <c r="E831" s="196"/>
      <c r="F831" s="196"/>
      <c r="G831" s="71" t="s">
        <v>931</v>
      </c>
      <c r="H831" s="49">
        <v>799400</v>
      </c>
      <c r="I831" s="50">
        <v>399676</v>
      </c>
      <c r="J831" s="51">
        <f t="shared" si="41"/>
        <v>399724</v>
      </c>
      <c r="K831" s="52" t="str">
        <f t="shared" si="42"/>
        <v>907612</v>
      </c>
      <c r="L831" s="53" t="str">
        <f t="shared" si="43"/>
        <v>907612</v>
      </c>
    </row>
    <row r="832" spans="1:12" s="45" customFormat="1">
      <c r="A832" s="37"/>
      <c r="B832" s="38" t="s">
        <v>544</v>
      </c>
      <c r="C832" s="39" t="s">
        <v>450</v>
      </c>
      <c r="D832" s="177"/>
      <c r="E832" s="186"/>
      <c r="F832" s="186"/>
      <c r="G832" s="136" t="s">
        <v>548</v>
      </c>
      <c r="H832" s="40">
        <v>272000</v>
      </c>
      <c r="I832" s="41">
        <v>178250</v>
      </c>
      <c r="J832" s="42">
        <v>93750</v>
      </c>
      <c r="K832" s="43" t="str">
        <f>C832 &amp; D832 &amp;E832 &amp; F832 &amp; G832</f>
        <v>907000</v>
      </c>
      <c r="L832" s="44" t="s">
        <v>1181</v>
      </c>
    </row>
    <row r="833" spans="1:12" s="45" customFormat="1" ht="22.5">
      <c r="A833" s="37" t="s">
        <v>674</v>
      </c>
      <c r="B833" s="38" t="s">
        <v>544</v>
      </c>
      <c r="C833" s="39" t="s">
        <v>450</v>
      </c>
      <c r="D833" s="177"/>
      <c r="E833" s="186"/>
      <c r="F833" s="186"/>
      <c r="G833" s="136" t="s">
        <v>675</v>
      </c>
      <c r="H833" s="40">
        <v>272000</v>
      </c>
      <c r="I833" s="41">
        <v>178250</v>
      </c>
      <c r="J833" s="42">
        <v>93750</v>
      </c>
      <c r="K833" s="43" t="str">
        <f>C833 &amp; D833 &amp;E833 &amp; F833 &amp; G833</f>
        <v>907600</v>
      </c>
      <c r="L833" s="44" t="s">
        <v>1182</v>
      </c>
    </row>
    <row r="834" spans="1:12" s="45" customFormat="1">
      <c r="A834" s="37" t="s">
        <v>927</v>
      </c>
      <c r="B834" s="38" t="s">
        <v>544</v>
      </c>
      <c r="C834" s="39" t="s">
        <v>450</v>
      </c>
      <c r="D834" s="177"/>
      <c r="E834" s="186"/>
      <c r="F834" s="186"/>
      <c r="G834" s="136" t="s">
        <v>928</v>
      </c>
      <c r="H834" s="40">
        <v>272000</v>
      </c>
      <c r="I834" s="41">
        <v>178250</v>
      </c>
      <c r="J834" s="42">
        <v>93750</v>
      </c>
      <c r="K834" s="43" t="str">
        <f>C834 &amp; D834 &amp;E834 &amp; F834 &amp; G834</f>
        <v>907610</v>
      </c>
      <c r="L834" s="44" t="s">
        <v>1183</v>
      </c>
    </row>
    <row r="835" spans="1:12" s="45" customFormat="1" ht="45">
      <c r="A835" s="46" t="s">
        <v>1061</v>
      </c>
      <c r="B835" s="47" t="s">
        <v>544</v>
      </c>
      <c r="C835" s="48" t="s">
        <v>450</v>
      </c>
      <c r="D835" s="196"/>
      <c r="E835" s="196"/>
      <c r="F835" s="196"/>
      <c r="G835" s="71" t="s">
        <v>1062</v>
      </c>
      <c r="H835" s="49">
        <v>272000</v>
      </c>
      <c r="I835" s="50">
        <v>178250</v>
      </c>
      <c r="J835" s="51">
        <f t="shared" si="41"/>
        <v>93750</v>
      </c>
      <c r="K835" s="52" t="str">
        <f t="shared" si="42"/>
        <v>907611</v>
      </c>
      <c r="L835" s="53" t="str">
        <f t="shared" si="43"/>
        <v>907611</v>
      </c>
    </row>
    <row r="836" spans="1:12" s="45" customFormat="1">
      <c r="A836" s="37"/>
      <c r="B836" s="38" t="s">
        <v>544</v>
      </c>
      <c r="C836" s="39" t="s">
        <v>450</v>
      </c>
      <c r="D836" s="177"/>
      <c r="E836" s="186"/>
      <c r="F836" s="186"/>
      <c r="G836" s="136" t="s">
        <v>548</v>
      </c>
      <c r="H836" s="40">
        <v>627000</v>
      </c>
      <c r="I836" s="41">
        <v>456246</v>
      </c>
      <c r="J836" s="42">
        <v>170754</v>
      </c>
      <c r="K836" s="43" t="str">
        <f>C836 &amp; D836 &amp;E836 &amp; F836 &amp; G836</f>
        <v>907000</v>
      </c>
      <c r="L836" s="44" t="s">
        <v>1184</v>
      </c>
    </row>
    <row r="837" spans="1:12" s="45" customFormat="1" ht="22.5">
      <c r="A837" s="37" t="s">
        <v>674</v>
      </c>
      <c r="B837" s="38" t="s">
        <v>544</v>
      </c>
      <c r="C837" s="39" t="s">
        <v>450</v>
      </c>
      <c r="D837" s="177"/>
      <c r="E837" s="186"/>
      <c r="F837" s="186"/>
      <c r="G837" s="136" t="s">
        <v>675</v>
      </c>
      <c r="H837" s="40">
        <v>627000</v>
      </c>
      <c r="I837" s="41">
        <v>456246</v>
      </c>
      <c r="J837" s="42">
        <v>170754</v>
      </c>
      <c r="K837" s="43" t="str">
        <f>C837 &amp; D837 &amp;E837 &amp; F837 &amp; G837</f>
        <v>907600</v>
      </c>
      <c r="L837" s="44" t="s">
        <v>1185</v>
      </c>
    </row>
    <row r="838" spans="1:12" s="45" customFormat="1">
      <c r="A838" s="37" t="s">
        <v>927</v>
      </c>
      <c r="B838" s="38" t="s">
        <v>544</v>
      </c>
      <c r="C838" s="39" t="s">
        <v>450</v>
      </c>
      <c r="D838" s="177"/>
      <c r="E838" s="186"/>
      <c r="F838" s="186"/>
      <c r="G838" s="136" t="s">
        <v>928</v>
      </c>
      <c r="H838" s="40">
        <v>627000</v>
      </c>
      <c r="I838" s="41">
        <v>456246</v>
      </c>
      <c r="J838" s="42">
        <v>170754</v>
      </c>
      <c r="K838" s="43" t="str">
        <f>C838 &amp; D838 &amp;E838 &amp; F838 &amp; G838</f>
        <v>907610</v>
      </c>
      <c r="L838" s="44" t="s">
        <v>1186</v>
      </c>
    </row>
    <row r="839" spans="1:12" s="45" customFormat="1" ht="45">
      <c r="A839" s="46" t="s">
        <v>1061</v>
      </c>
      <c r="B839" s="47" t="s">
        <v>544</v>
      </c>
      <c r="C839" s="48" t="s">
        <v>450</v>
      </c>
      <c r="D839" s="196"/>
      <c r="E839" s="196"/>
      <c r="F839" s="196"/>
      <c r="G839" s="71" t="s">
        <v>1062</v>
      </c>
      <c r="H839" s="49">
        <v>627000</v>
      </c>
      <c r="I839" s="50">
        <v>456246</v>
      </c>
      <c r="J839" s="51">
        <f t="shared" si="41"/>
        <v>170754</v>
      </c>
      <c r="K839" s="52" t="str">
        <f t="shared" si="42"/>
        <v>907611</v>
      </c>
      <c r="L839" s="53" t="str">
        <f t="shared" si="43"/>
        <v>907611</v>
      </c>
    </row>
    <row r="840" spans="1:12" s="45" customFormat="1">
      <c r="A840" s="37"/>
      <c r="B840" s="38" t="s">
        <v>544</v>
      </c>
      <c r="C840" s="39" t="s">
        <v>450</v>
      </c>
      <c r="D840" s="177"/>
      <c r="E840" s="186"/>
      <c r="F840" s="186"/>
      <c r="G840" s="136" t="s">
        <v>548</v>
      </c>
      <c r="H840" s="40">
        <v>29477400</v>
      </c>
      <c r="I840" s="41">
        <v>1465625</v>
      </c>
      <c r="J840" s="42">
        <v>28011775</v>
      </c>
      <c r="K840" s="43" t="str">
        <f>C840 &amp; D840 &amp;E840 &amp; F840 &amp; G840</f>
        <v>907000</v>
      </c>
      <c r="L840" s="44" t="s">
        <v>1188</v>
      </c>
    </row>
    <row r="841" spans="1:12" s="45" customFormat="1" ht="22.5">
      <c r="A841" s="37" t="s">
        <v>674</v>
      </c>
      <c r="B841" s="38" t="s">
        <v>544</v>
      </c>
      <c r="C841" s="39" t="s">
        <v>450</v>
      </c>
      <c r="D841" s="177"/>
      <c r="E841" s="186"/>
      <c r="F841" s="186"/>
      <c r="G841" s="136" t="s">
        <v>675</v>
      </c>
      <c r="H841" s="40">
        <v>29477400</v>
      </c>
      <c r="I841" s="41">
        <v>1465625</v>
      </c>
      <c r="J841" s="42">
        <v>28011775</v>
      </c>
      <c r="K841" s="43" t="str">
        <f>C841 &amp; D841 &amp;E841 &amp; F841 &amp; G841</f>
        <v>907600</v>
      </c>
      <c r="L841" s="44" t="s">
        <v>1189</v>
      </c>
    </row>
    <row r="842" spans="1:12" s="45" customFormat="1">
      <c r="A842" s="37" t="s">
        <v>927</v>
      </c>
      <c r="B842" s="38" t="s">
        <v>544</v>
      </c>
      <c r="C842" s="39" t="s">
        <v>450</v>
      </c>
      <c r="D842" s="177"/>
      <c r="E842" s="186"/>
      <c r="F842" s="186"/>
      <c r="G842" s="136" t="s">
        <v>928</v>
      </c>
      <c r="H842" s="40">
        <v>29477400</v>
      </c>
      <c r="I842" s="41">
        <v>1465625</v>
      </c>
      <c r="J842" s="42">
        <v>28011775</v>
      </c>
      <c r="K842" s="43" t="str">
        <f>C842 &amp; D842 &amp;E842 &amp; F842 &amp; G842</f>
        <v>907610</v>
      </c>
      <c r="L842" s="44" t="s">
        <v>1190</v>
      </c>
    </row>
    <row r="843" spans="1:12" s="45" customFormat="1">
      <c r="A843" s="46" t="s">
        <v>930</v>
      </c>
      <c r="B843" s="47" t="s">
        <v>544</v>
      </c>
      <c r="C843" s="48" t="s">
        <v>450</v>
      </c>
      <c r="D843" s="196"/>
      <c r="E843" s="196"/>
      <c r="F843" s="196"/>
      <c r="G843" s="71" t="s">
        <v>931</v>
      </c>
      <c r="H843" s="49">
        <v>29477400</v>
      </c>
      <c r="I843" s="50">
        <v>1465625</v>
      </c>
      <c r="J843" s="51">
        <f t="shared" si="41"/>
        <v>28011775</v>
      </c>
      <c r="K843" s="52" t="str">
        <f t="shared" si="42"/>
        <v>907612</v>
      </c>
      <c r="L843" s="53" t="str">
        <f t="shared" si="43"/>
        <v>907612</v>
      </c>
    </row>
    <row r="844" spans="1:12" s="45" customFormat="1">
      <c r="A844" s="37"/>
      <c r="B844" s="38" t="s">
        <v>544</v>
      </c>
      <c r="C844" s="39" t="s">
        <v>450</v>
      </c>
      <c r="D844" s="177"/>
      <c r="E844" s="186"/>
      <c r="F844" s="186"/>
      <c r="G844" s="136" t="s">
        <v>548</v>
      </c>
      <c r="H844" s="40">
        <v>2870100</v>
      </c>
      <c r="I844" s="41">
        <v>1980000</v>
      </c>
      <c r="J844" s="42">
        <v>890100</v>
      </c>
      <c r="K844" s="43" t="str">
        <f>C844 &amp; D844 &amp;E844 &amp; F844 &amp; G844</f>
        <v>907000</v>
      </c>
      <c r="L844" s="44" t="s">
        <v>1191</v>
      </c>
    </row>
    <row r="845" spans="1:12" s="45" customFormat="1" ht="22.5">
      <c r="A845" s="37" t="s">
        <v>674</v>
      </c>
      <c r="B845" s="38" t="s">
        <v>544</v>
      </c>
      <c r="C845" s="39" t="s">
        <v>450</v>
      </c>
      <c r="D845" s="177"/>
      <c r="E845" s="186"/>
      <c r="F845" s="186"/>
      <c r="G845" s="136" t="s">
        <v>675</v>
      </c>
      <c r="H845" s="40">
        <v>2870100</v>
      </c>
      <c r="I845" s="41">
        <v>1980000</v>
      </c>
      <c r="J845" s="42">
        <v>890100</v>
      </c>
      <c r="K845" s="43" t="str">
        <f>C845 &amp; D845 &amp;E845 &amp; F845 &amp; G845</f>
        <v>907600</v>
      </c>
      <c r="L845" s="44" t="s">
        <v>1192</v>
      </c>
    </row>
    <row r="846" spans="1:12" s="45" customFormat="1">
      <c r="A846" s="37" t="s">
        <v>927</v>
      </c>
      <c r="B846" s="38" t="s">
        <v>544</v>
      </c>
      <c r="C846" s="39" t="s">
        <v>450</v>
      </c>
      <c r="D846" s="177"/>
      <c r="E846" s="186"/>
      <c r="F846" s="186"/>
      <c r="G846" s="136" t="s">
        <v>928</v>
      </c>
      <c r="H846" s="40">
        <v>2870100</v>
      </c>
      <c r="I846" s="41">
        <v>1980000</v>
      </c>
      <c r="J846" s="42">
        <v>890100</v>
      </c>
      <c r="K846" s="43" t="str">
        <f>C846 &amp; D846 &amp;E846 &amp; F846 &amp; G846</f>
        <v>907610</v>
      </c>
      <c r="L846" s="44" t="s">
        <v>1193</v>
      </c>
    </row>
    <row r="847" spans="1:12" s="45" customFormat="1">
      <c r="A847" s="46" t="s">
        <v>930</v>
      </c>
      <c r="B847" s="47" t="s">
        <v>544</v>
      </c>
      <c r="C847" s="48" t="s">
        <v>450</v>
      </c>
      <c r="D847" s="196"/>
      <c r="E847" s="196"/>
      <c r="F847" s="196"/>
      <c r="G847" s="71" t="s">
        <v>931</v>
      </c>
      <c r="H847" s="49">
        <v>2870100</v>
      </c>
      <c r="I847" s="50">
        <v>1980000</v>
      </c>
      <c r="J847" s="51">
        <f t="shared" si="41"/>
        <v>890100</v>
      </c>
      <c r="K847" s="52" t="str">
        <f t="shared" si="42"/>
        <v>907612</v>
      </c>
      <c r="L847" s="53" t="str">
        <f t="shared" si="43"/>
        <v>907612</v>
      </c>
    </row>
    <row r="848" spans="1:12" s="45" customFormat="1">
      <c r="A848" s="37"/>
      <c r="B848" s="38" t="s">
        <v>544</v>
      </c>
      <c r="C848" s="39" t="s">
        <v>450</v>
      </c>
      <c r="D848" s="177"/>
      <c r="E848" s="186"/>
      <c r="F848" s="186"/>
      <c r="G848" s="136" t="s">
        <v>548</v>
      </c>
      <c r="H848" s="40">
        <v>493200</v>
      </c>
      <c r="I848" s="41">
        <v>262800</v>
      </c>
      <c r="J848" s="42">
        <v>230400</v>
      </c>
      <c r="K848" s="43" t="str">
        <f>C848 &amp; D848 &amp;E848 &amp; F848 &amp; G848</f>
        <v>907000</v>
      </c>
      <c r="L848" s="44" t="s">
        <v>1194</v>
      </c>
    </row>
    <row r="849" spans="1:12" s="45" customFormat="1" ht="22.5">
      <c r="A849" s="37" t="s">
        <v>674</v>
      </c>
      <c r="B849" s="38" t="s">
        <v>544</v>
      </c>
      <c r="C849" s="39" t="s">
        <v>450</v>
      </c>
      <c r="D849" s="177"/>
      <c r="E849" s="186"/>
      <c r="F849" s="186"/>
      <c r="G849" s="136" t="s">
        <v>675</v>
      </c>
      <c r="H849" s="40">
        <v>493200</v>
      </c>
      <c r="I849" s="41">
        <v>262800</v>
      </c>
      <c r="J849" s="42">
        <v>230400</v>
      </c>
      <c r="K849" s="43" t="str">
        <f>C849 &amp; D849 &amp;E849 &amp; F849 &amp; G849</f>
        <v>907600</v>
      </c>
      <c r="L849" s="44" t="s">
        <v>1195</v>
      </c>
    </row>
    <row r="850" spans="1:12" s="45" customFormat="1">
      <c r="A850" s="37" t="s">
        <v>927</v>
      </c>
      <c r="B850" s="38" t="s">
        <v>544</v>
      </c>
      <c r="C850" s="39" t="s">
        <v>450</v>
      </c>
      <c r="D850" s="177"/>
      <c r="E850" s="186"/>
      <c r="F850" s="186"/>
      <c r="G850" s="136" t="s">
        <v>928</v>
      </c>
      <c r="H850" s="40">
        <v>493200</v>
      </c>
      <c r="I850" s="41">
        <v>262800</v>
      </c>
      <c r="J850" s="42">
        <v>230400</v>
      </c>
      <c r="K850" s="43" t="str">
        <f>C850 &amp; D850 &amp;E850 &amp; F850 &amp; G850</f>
        <v>907610</v>
      </c>
      <c r="L850" s="44" t="s">
        <v>1196</v>
      </c>
    </row>
    <row r="851" spans="1:12" s="45" customFormat="1">
      <c r="A851" s="46" t="s">
        <v>930</v>
      </c>
      <c r="B851" s="47" t="s">
        <v>544</v>
      </c>
      <c r="C851" s="48" t="s">
        <v>450</v>
      </c>
      <c r="D851" s="196"/>
      <c r="E851" s="196"/>
      <c r="F851" s="196"/>
      <c r="G851" s="71" t="s">
        <v>931</v>
      </c>
      <c r="H851" s="49">
        <v>493200</v>
      </c>
      <c r="I851" s="50">
        <v>262800</v>
      </c>
      <c r="J851" s="51">
        <f t="shared" si="41"/>
        <v>230400</v>
      </c>
      <c r="K851" s="52" t="str">
        <f t="shared" si="42"/>
        <v>907612</v>
      </c>
      <c r="L851" s="53" t="str">
        <f t="shared" si="43"/>
        <v>907612</v>
      </c>
    </row>
    <row r="852" spans="1:12" s="45" customFormat="1">
      <c r="A852" s="37" t="s">
        <v>1055</v>
      </c>
      <c r="B852" s="38" t="s">
        <v>544</v>
      </c>
      <c r="C852" s="39" t="s">
        <v>450</v>
      </c>
      <c r="D852" s="177"/>
      <c r="E852" s="186"/>
      <c r="F852" s="186"/>
      <c r="G852" s="136" t="s">
        <v>548</v>
      </c>
      <c r="H852" s="40">
        <v>28591182</v>
      </c>
      <c r="I852" s="41">
        <v>19549540.109999999</v>
      </c>
      <c r="J852" s="42">
        <v>9041641.8900000006</v>
      </c>
      <c r="K852" s="43" t="str">
        <f>C852 &amp; D852 &amp;E852 &amp; F852 &amp; G852</f>
        <v>907000</v>
      </c>
      <c r="L852" s="44" t="s">
        <v>1197</v>
      </c>
    </row>
    <row r="853" spans="1:12" s="45" customFormat="1">
      <c r="A853" s="37"/>
      <c r="B853" s="38" t="s">
        <v>544</v>
      </c>
      <c r="C853" s="39" t="s">
        <v>450</v>
      </c>
      <c r="D853" s="177"/>
      <c r="E853" s="186"/>
      <c r="F853" s="186"/>
      <c r="G853" s="136" t="s">
        <v>548</v>
      </c>
      <c r="H853" s="40">
        <v>22902400</v>
      </c>
      <c r="I853" s="41">
        <v>16401314.210000001</v>
      </c>
      <c r="J853" s="42">
        <v>6501085.79</v>
      </c>
      <c r="K853" s="43" t="str">
        <f>C853 &amp; D853 &amp;E853 &amp; F853 &amp; G853</f>
        <v>907000</v>
      </c>
      <c r="L853" s="44" t="s">
        <v>1198</v>
      </c>
    </row>
    <row r="854" spans="1:12" s="45" customFormat="1" ht="22.5">
      <c r="A854" s="37" t="s">
        <v>674</v>
      </c>
      <c r="B854" s="38" t="s">
        <v>544</v>
      </c>
      <c r="C854" s="39" t="s">
        <v>450</v>
      </c>
      <c r="D854" s="177"/>
      <c r="E854" s="186"/>
      <c r="F854" s="186"/>
      <c r="G854" s="136" t="s">
        <v>675</v>
      </c>
      <c r="H854" s="40">
        <v>22902400</v>
      </c>
      <c r="I854" s="41">
        <v>16401314.210000001</v>
      </c>
      <c r="J854" s="42">
        <v>6501085.79</v>
      </c>
      <c r="K854" s="43" t="str">
        <f>C854 &amp; D854 &amp;E854 &amp; F854 &amp; G854</f>
        <v>907600</v>
      </c>
      <c r="L854" s="44" t="s">
        <v>1199</v>
      </c>
    </row>
    <row r="855" spans="1:12" s="45" customFormat="1">
      <c r="A855" s="37" t="s">
        <v>927</v>
      </c>
      <c r="B855" s="38" t="s">
        <v>544</v>
      </c>
      <c r="C855" s="39" t="s">
        <v>450</v>
      </c>
      <c r="D855" s="177"/>
      <c r="E855" s="186"/>
      <c r="F855" s="186"/>
      <c r="G855" s="136" t="s">
        <v>928</v>
      </c>
      <c r="H855" s="40">
        <v>22902400</v>
      </c>
      <c r="I855" s="41">
        <v>16401314.210000001</v>
      </c>
      <c r="J855" s="42">
        <v>6501085.79</v>
      </c>
      <c r="K855" s="43" t="str">
        <f>C855 &amp; D855 &amp;E855 &amp; F855 &amp; G855</f>
        <v>907610</v>
      </c>
      <c r="L855" s="44" t="s">
        <v>1200</v>
      </c>
    </row>
    <row r="856" spans="1:12" s="45" customFormat="1" ht="45">
      <c r="A856" s="46" t="s">
        <v>1061</v>
      </c>
      <c r="B856" s="47" t="s">
        <v>544</v>
      </c>
      <c r="C856" s="48" t="s">
        <v>450</v>
      </c>
      <c r="D856" s="196"/>
      <c r="E856" s="196"/>
      <c r="F856" s="196"/>
      <c r="G856" s="71" t="s">
        <v>1062</v>
      </c>
      <c r="H856" s="49">
        <v>22476600</v>
      </c>
      <c r="I856" s="50">
        <v>16252145.24</v>
      </c>
      <c r="J856" s="51">
        <f t="shared" ref="J856:J917" si="44">IF(IF(H856="",0,H856)=0,0,(IF(H856&gt;0,IF(I856&gt;H856,0,H856-I856),IF(I856&gt;H856,H856-I856,0))))</f>
        <v>6224454.7599999998</v>
      </c>
      <c r="K856" s="52" t="str">
        <f t="shared" ref="K856:K917" si="45">C856 &amp; D856 &amp;E856 &amp; F856 &amp; G856</f>
        <v>907611</v>
      </c>
      <c r="L856" s="53" t="str">
        <f t="shared" ref="L856:L917" si="46">C856 &amp; D856 &amp;E856 &amp; F856 &amp; G856</f>
        <v>907611</v>
      </c>
    </row>
    <row r="857" spans="1:12" s="45" customFormat="1">
      <c r="A857" s="46" t="s">
        <v>930</v>
      </c>
      <c r="B857" s="47" t="s">
        <v>544</v>
      </c>
      <c r="C857" s="48" t="s">
        <v>450</v>
      </c>
      <c r="D857" s="196"/>
      <c r="E857" s="196"/>
      <c r="F857" s="196"/>
      <c r="G857" s="71" t="s">
        <v>931</v>
      </c>
      <c r="H857" s="49">
        <v>425800</v>
      </c>
      <c r="I857" s="50">
        <v>149168.97</v>
      </c>
      <c r="J857" s="51">
        <f t="shared" si="44"/>
        <v>276631.03000000003</v>
      </c>
      <c r="K857" s="52" t="str">
        <f t="shared" si="45"/>
        <v>907612</v>
      </c>
      <c r="L857" s="53" t="str">
        <f t="shared" si="46"/>
        <v>907612</v>
      </c>
    </row>
    <row r="858" spans="1:12" s="45" customFormat="1">
      <c r="A858" s="37"/>
      <c r="B858" s="38" t="s">
        <v>544</v>
      </c>
      <c r="C858" s="39" t="s">
        <v>450</v>
      </c>
      <c r="D858" s="177"/>
      <c r="E858" s="186"/>
      <c r="F858" s="186"/>
      <c r="G858" s="136" t="s">
        <v>548</v>
      </c>
      <c r="H858" s="40">
        <v>3305100</v>
      </c>
      <c r="I858" s="41">
        <v>1907700</v>
      </c>
      <c r="J858" s="42">
        <v>1397400</v>
      </c>
      <c r="K858" s="43" t="str">
        <f>C858 &amp; D858 &amp;E858 &amp; F858 &amp; G858</f>
        <v>907000</v>
      </c>
      <c r="L858" s="44" t="s">
        <v>1201</v>
      </c>
    </row>
    <row r="859" spans="1:12" s="45" customFormat="1" ht="22.5">
      <c r="A859" s="37" t="s">
        <v>674</v>
      </c>
      <c r="B859" s="38" t="s">
        <v>544</v>
      </c>
      <c r="C859" s="39" t="s">
        <v>450</v>
      </c>
      <c r="D859" s="177"/>
      <c r="E859" s="186"/>
      <c r="F859" s="186"/>
      <c r="G859" s="136" t="s">
        <v>675</v>
      </c>
      <c r="H859" s="40">
        <v>3305100</v>
      </c>
      <c r="I859" s="41">
        <v>1907700</v>
      </c>
      <c r="J859" s="42">
        <v>1397400</v>
      </c>
      <c r="K859" s="43" t="str">
        <f>C859 &amp; D859 &amp;E859 &amp; F859 &amp; G859</f>
        <v>907600</v>
      </c>
      <c r="L859" s="44" t="s">
        <v>1202</v>
      </c>
    </row>
    <row r="860" spans="1:12" s="45" customFormat="1">
      <c r="A860" s="37" t="s">
        <v>927</v>
      </c>
      <c r="B860" s="38" t="s">
        <v>544</v>
      </c>
      <c r="C860" s="39" t="s">
        <v>450</v>
      </c>
      <c r="D860" s="177"/>
      <c r="E860" s="186"/>
      <c r="F860" s="186"/>
      <c r="G860" s="136" t="s">
        <v>928</v>
      </c>
      <c r="H860" s="40">
        <v>3305100</v>
      </c>
      <c r="I860" s="41">
        <v>1907700</v>
      </c>
      <c r="J860" s="42">
        <v>1397400</v>
      </c>
      <c r="K860" s="43" t="str">
        <f>C860 &amp; D860 &amp;E860 &amp; F860 &amp; G860</f>
        <v>907610</v>
      </c>
      <c r="L860" s="44" t="s">
        <v>1203</v>
      </c>
    </row>
    <row r="861" spans="1:12" s="45" customFormat="1" ht="45">
      <c r="A861" s="46" t="s">
        <v>1061</v>
      </c>
      <c r="B861" s="47" t="s">
        <v>544</v>
      </c>
      <c r="C861" s="48" t="s">
        <v>450</v>
      </c>
      <c r="D861" s="196"/>
      <c r="E861" s="196"/>
      <c r="F861" s="196"/>
      <c r="G861" s="71" t="s">
        <v>1062</v>
      </c>
      <c r="H861" s="49">
        <v>3305100</v>
      </c>
      <c r="I861" s="50">
        <v>1907700</v>
      </c>
      <c r="J861" s="51">
        <f t="shared" si="44"/>
        <v>1397400</v>
      </c>
      <c r="K861" s="52" t="str">
        <f t="shared" si="45"/>
        <v>907611</v>
      </c>
      <c r="L861" s="53" t="str">
        <f t="shared" si="46"/>
        <v>907611</v>
      </c>
    </row>
    <row r="862" spans="1:12" s="45" customFormat="1">
      <c r="A862" s="37"/>
      <c r="B862" s="38" t="s">
        <v>544</v>
      </c>
      <c r="C862" s="39" t="s">
        <v>450</v>
      </c>
      <c r="D862" s="177"/>
      <c r="E862" s="186"/>
      <c r="F862" s="186"/>
      <c r="G862" s="136" t="s">
        <v>548</v>
      </c>
      <c r="H862" s="40">
        <v>1320900</v>
      </c>
      <c r="I862" s="41">
        <v>774624.9</v>
      </c>
      <c r="J862" s="42">
        <v>546275.1</v>
      </c>
      <c r="K862" s="43" t="str">
        <f>C862 &amp; D862 &amp;E862 &amp; F862 &amp; G862</f>
        <v>907000</v>
      </c>
      <c r="L862" s="44" t="s">
        <v>1205</v>
      </c>
    </row>
    <row r="863" spans="1:12" s="45" customFormat="1" ht="22.5">
      <c r="A863" s="37" t="s">
        <v>674</v>
      </c>
      <c r="B863" s="38" t="s">
        <v>544</v>
      </c>
      <c r="C863" s="39" t="s">
        <v>450</v>
      </c>
      <c r="D863" s="177"/>
      <c r="E863" s="186"/>
      <c r="F863" s="186"/>
      <c r="G863" s="136" t="s">
        <v>675</v>
      </c>
      <c r="H863" s="40">
        <v>1320900</v>
      </c>
      <c r="I863" s="41">
        <v>774624.9</v>
      </c>
      <c r="J863" s="42">
        <v>546275.1</v>
      </c>
      <c r="K863" s="43" t="str">
        <f>C863 &amp; D863 &amp;E863 &amp; F863 &amp; G863</f>
        <v>907600</v>
      </c>
      <c r="L863" s="44" t="s">
        <v>1206</v>
      </c>
    </row>
    <row r="864" spans="1:12" s="45" customFormat="1">
      <c r="A864" s="37" t="s">
        <v>927</v>
      </c>
      <c r="B864" s="38" t="s">
        <v>544</v>
      </c>
      <c r="C864" s="39" t="s">
        <v>450</v>
      </c>
      <c r="D864" s="177"/>
      <c r="E864" s="186"/>
      <c r="F864" s="186"/>
      <c r="G864" s="136" t="s">
        <v>928</v>
      </c>
      <c r="H864" s="40">
        <v>1320900</v>
      </c>
      <c r="I864" s="41">
        <v>774624.9</v>
      </c>
      <c r="J864" s="42">
        <v>546275.1</v>
      </c>
      <c r="K864" s="43" t="str">
        <f>C864 &amp; D864 &amp;E864 &amp; F864 &amp; G864</f>
        <v>907610</v>
      </c>
      <c r="L864" s="44" t="s">
        <v>1207</v>
      </c>
    </row>
    <row r="865" spans="1:12" s="45" customFormat="1" ht="45">
      <c r="A865" s="46" t="s">
        <v>1061</v>
      </c>
      <c r="B865" s="47" t="s">
        <v>544</v>
      </c>
      <c r="C865" s="48" t="s">
        <v>450</v>
      </c>
      <c r="D865" s="196"/>
      <c r="E865" s="196"/>
      <c r="F865" s="196"/>
      <c r="G865" s="71" t="s">
        <v>1062</v>
      </c>
      <c r="H865" s="49">
        <v>1320900</v>
      </c>
      <c r="I865" s="50">
        <v>774624.9</v>
      </c>
      <c r="J865" s="51">
        <f t="shared" si="44"/>
        <v>546275.1</v>
      </c>
      <c r="K865" s="52" t="str">
        <f t="shared" si="45"/>
        <v>907611</v>
      </c>
      <c r="L865" s="53" t="str">
        <f t="shared" si="46"/>
        <v>907611</v>
      </c>
    </row>
    <row r="866" spans="1:12" s="45" customFormat="1">
      <c r="A866" s="37"/>
      <c r="B866" s="38" t="s">
        <v>544</v>
      </c>
      <c r="C866" s="39" t="s">
        <v>450</v>
      </c>
      <c r="D866" s="177"/>
      <c r="E866" s="186"/>
      <c r="F866" s="186"/>
      <c r="G866" s="136" t="s">
        <v>548</v>
      </c>
      <c r="H866" s="40">
        <v>158582</v>
      </c>
      <c r="I866" s="41">
        <v>100000</v>
      </c>
      <c r="J866" s="42">
        <v>58582</v>
      </c>
      <c r="K866" s="43" t="str">
        <f>C866 &amp; D866 &amp;E866 &amp; F866 &amp; G866</f>
        <v>907000</v>
      </c>
      <c r="L866" s="44" t="s">
        <v>1208</v>
      </c>
    </row>
    <row r="867" spans="1:12" s="45" customFormat="1" ht="22.5">
      <c r="A867" s="37" t="s">
        <v>674</v>
      </c>
      <c r="B867" s="38" t="s">
        <v>544</v>
      </c>
      <c r="C867" s="39" t="s">
        <v>450</v>
      </c>
      <c r="D867" s="177"/>
      <c r="E867" s="186"/>
      <c r="F867" s="186"/>
      <c r="G867" s="136" t="s">
        <v>675</v>
      </c>
      <c r="H867" s="40">
        <v>158582</v>
      </c>
      <c r="I867" s="41">
        <v>100000</v>
      </c>
      <c r="J867" s="42">
        <v>58582</v>
      </c>
      <c r="K867" s="43" t="str">
        <f>C867 &amp; D867 &amp;E867 &amp; F867 &amp; G867</f>
        <v>907600</v>
      </c>
      <c r="L867" s="44" t="s">
        <v>1209</v>
      </c>
    </row>
    <row r="868" spans="1:12" s="45" customFormat="1">
      <c r="A868" s="37" t="s">
        <v>927</v>
      </c>
      <c r="B868" s="38" t="s">
        <v>544</v>
      </c>
      <c r="C868" s="39" t="s">
        <v>450</v>
      </c>
      <c r="D868" s="177"/>
      <c r="E868" s="186"/>
      <c r="F868" s="186"/>
      <c r="G868" s="136" t="s">
        <v>928</v>
      </c>
      <c r="H868" s="40">
        <v>158582</v>
      </c>
      <c r="I868" s="41">
        <v>100000</v>
      </c>
      <c r="J868" s="42">
        <v>58582</v>
      </c>
      <c r="K868" s="43" t="str">
        <f>C868 &amp; D868 &amp;E868 &amp; F868 &amp; G868</f>
        <v>907610</v>
      </c>
      <c r="L868" s="44" t="s">
        <v>1210</v>
      </c>
    </row>
    <row r="869" spans="1:12" s="45" customFormat="1">
      <c r="A869" s="46" t="s">
        <v>930</v>
      </c>
      <c r="B869" s="47" t="s">
        <v>544</v>
      </c>
      <c r="C869" s="48" t="s">
        <v>450</v>
      </c>
      <c r="D869" s="196"/>
      <c r="E869" s="196"/>
      <c r="F869" s="196"/>
      <c r="G869" s="71" t="s">
        <v>931</v>
      </c>
      <c r="H869" s="49">
        <v>158582</v>
      </c>
      <c r="I869" s="50">
        <v>100000</v>
      </c>
      <c r="J869" s="51">
        <f t="shared" si="44"/>
        <v>58582</v>
      </c>
      <c r="K869" s="52" t="str">
        <f t="shared" si="45"/>
        <v>907612</v>
      </c>
      <c r="L869" s="53" t="str">
        <f t="shared" si="46"/>
        <v>907612</v>
      </c>
    </row>
    <row r="870" spans="1:12" s="45" customFormat="1">
      <c r="A870" s="37"/>
      <c r="B870" s="38" t="s">
        <v>544</v>
      </c>
      <c r="C870" s="39" t="s">
        <v>450</v>
      </c>
      <c r="D870" s="177"/>
      <c r="E870" s="186"/>
      <c r="F870" s="186"/>
      <c r="G870" s="136" t="s">
        <v>548</v>
      </c>
      <c r="H870" s="40">
        <v>85000</v>
      </c>
      <c r="I870" s="41">
        <v>33312</v>
      </c>
      <c r="J870" s="42">
        <v>51688</v>
      </c>
      <c r="K870" s="43" t="str">
        <f>C870 &amp; D870 &amp;E870 &amp; F870 &amp; G870</f>
        <v>907000</v>
      </c>
      <c r="L870" s="44" t="s">
        <v>1211</v>
      </c>
    </row>
    <row r="871" spans="1:12" s="45" customFormat="1" ht="22.5">
      <c r="A871" s="37" t="s">
        <v>674</v>
      </c>
      <c r="B871" s="38" t="s">
        <v>544</v>
      </c>
      <c r="C871" s="39" t="s">
        <v>450</v>
      </c>
      <c r="D871" s="177"/>
      <c r="E871" s="186"/>
      <c r="F871" s="186"/>
      <c r="G871" s="136" t="s">
        <v>675</v>
      </c>
      <c r="H871" s="40">
        <v>85000</v>
      </c>
      <c r="I871" s="41">
        <v>33312</v>
      </c>
      <c r="J871" s="42">
        <v>51688</v>
      </c>
      <c r="K871" s="43" t="str">
        <f>C871 &amp; D871 &amp;E871 &amp; F871 &amp; G871</f>
        <v>907600</v>
      </c>
      <c r="L871" s="44" t="s">
        <v>1212</v>
      </c>
    </row>
    <row r="872" spans="1:12" s="45" customFormat="1">
      <c r="A872" s="37" t="s">
        <v>927</v>
      </c>
      <c r="B872" s="38" t="s">
        <v>544</v>
      </c>
      <c r="C872" s="39" t="s">
        <v>450</v>
      </c>
      <c r="D872" s="177"/>
      <c r="E872" s="186"/>
      <c r="F872" s="186"/>
      <c r="G872" s="136" t="s">
        <v>928</v>
      </c>
      <c r="H872" s="40">
        <v>85000</v>
      </c>
      <c r="I872" s="41">
        <v>33312</v>
      </c>
      <c r="J872" s="42">
        <v>51688</v>
      </c>
      <c r="K872" s="43" t="str">
        <f>C872 &amp; D872 &amp;E872 &amp; F872 &amp; G872</f>
        <v>907610</v>
      </c>
      <c r="L872" s="44" t="s">
        <v>1213</v>
      </c>
    </row>
    <row r="873" spans="1:12" s="45" customFormat="1" ht="45">
      <c r="A873" s="46" t="s">
        <v>1061</v>
      </c>
      <c r="B873" s="47" t="s">
        <v>544</v>
      </c>
      <c r="C873" s="48" t="s">
        <v>450</v>
      </c>
      <c r="D873" s="196"/>
      <c r="E873" s="196"/>
      <c r="F873" s="196"/>
      <c r="G873" s="71" t="s">
        <v>1062</v>
      </c>
      <c r="H873" s="49">
        <v>85000</v>
      </c>
      <c r="I873" s="50">
        <v>33312</v>
      </c>
      <c r="J873" s="51">
        <f t="shared" si="44"/>
        <v>51688</v>
      </c>
      <c r="K873" s="52" t="str">
        <f t="shared" si="45"/>
        <v>907611</v>
      </c>
      <c r="L873" s="53" t="str">
        <f t="shared" si="46"/>
        <v>907611</v>
      </c>
    </row>
    <row r="874" spans="1:12" s="45" customFormat="1">
      <c r="A874" s="37"/>
      <c r="B874" s="38" t="s">
        <v>544</v>
      </c>
      <c r="C874" s="39" t="s">
        <v>450</v>
      </c>
      <c r="D874" s="177"/>
      <c r="E874" s="186"/>
      <c r="F874" s="186"/>
      <c r="G874" s="136" t="s">
        <v>548</v>
      </c>
      <c r="H874" s="40">
        <v>18000</v>
      </c>
      <c r="I874" s="41">
        <v>13500</v>
      </c>
      <c r="J874" s="42">
        <v>4500</v>
      </c>
      <c r="K874" s="43" t="str">
        <f>C874 &amp; D874 &amp;E874 &amp; F874 &amp; G874</f>
        <v>907000</v>
      </c>
      <c r="L874" s="44" t="s">
        <v>1214</v>
      </c>
    </row>
    <row r="875" spans="1:12" s="45" customFormat="1" ht="22.5">
      <c r="A875" s="37" t="s">
        <v>674</v>
      </c>
      <c r="B875" s="38" t="s">
        <v>544</v>
      </c>
      <c r="C875" s="39" t="s">
        <v>450</v>
      </c>
      <c r="D875" s="177"/>
      <c r="E875" s="186"/>
      <c r="F875" s="186"/>
      <c r="G875" s="136" t="s">
        <v>675</v>
      </c>
      <c r="H875" s="40">
        <v>18000</v>
      </c>
      <c r="I875" s="41">
        <v>13500</v>
      </c>
      <c r="J875" s="42">
        <v>4500</v>
      </c>
      <c r="K875" s="43" t="str">
        <f>C875 &amp; D875 &amp;E875 &amp; F875 &amp; G875</f>
        <v>907600</v>
      </c>
      <c r="L875" s="44" t="s">
        <v>1215</v>
      </c>
    </row>
    <row r="876" spans="1:12" s="45" customFormat="1">
      <c r="A876" s="37" t="s">
        <v>927</v>
      </c>
      <c r="B876" s="38" t="s">
        <v>544</v>
      </c>
      <c r="C876" s="39" t="s">
        <v>450</v>
      </c>
      <c r="D876" s="177"/>
      <c r="E876" s="186"/>
      <c r="F876" s="186"/>
      <c r="G876" s="136" t="s">
        <v>928</v>
      </c>
      <c r="H876" s="40">
        <v>18000</v>
      </c>
      <c r="I876" s="41">
        <v>13500</v>
      </c>
      <c r="J876" s="42">
        <v>4500</v>
      </c>
      <c r="K876" s="43" t="str">
        <f>C876 &amp; D876 &amp;E876 &amp; F876 &amp; G876</f>
        <v>907610</v>
      </c>
      <c r="L876" s="44" t="s">
        <v>1216</v>
      </c>
    </row>
    <row r="877" spans="1:12" s="45" customFormat="1" ht="45">
      <c r="A877" s="46" t="s">
        <v>1061</v>
      </c>
      <c r="B877" s="47" t="s">
        <v>544</v>
      </c>
      <c r="C877" s="48" t="s">
        <v>450</v>
      </c>
      <c r="D877" s="196"/>
      <c r="E877" s="196"/>
      <c r="F877" s="196"/>
      <c r="G877" s="71" t="s">
        <v>1062</v>
      </c>
      <c r="H877" s="49">
        <v>18000</v>
      </c>
      <c r="I877" s="50">
        <v>13500</v>
      </c>
      <c r="J877" s="51">
        <f t="shared" si="44"/>
        <v>4500</v>
      </c>
      <c r="K877" s="52" t="str">
        <f t="shared" si="45"/>
        <v>907611</v>
      </c>
      <c r="L877" s="53" t="str">
        <f t="shared" si="46"/>
        <v>907611</v>
      </c>
    </row>
    <row r="878" spans="1:12" s="45" customFormat="1">
      <c r="A878" s="37"/>
      <c r="B878" s="38" t="s">
        <v>544</v>
      </c>
      <c r="C878" s="39" t="s">
        <v>450</v>
      </c>
      <c r="D878" s="177"/>
      <c r="E878" s="186"/>
      <c r="F878" s="186"/>
      <c r="G878" s="136" t="s">
        <v>548</v>
      </c>
      <c r="H878" s="40">
        <v>95000</v>
      </c>
      <c r="I878" s="41">
        <v>65178</v>
      </c>
      <c r="J878" s="42">
        <v>29822</v>
      </c>
      <c r="K878" s="43" t="str">
        <f>C878 &amp; D878 &amp;E878 &amp; F878 &amp; G878</f>
        <v>907000</v>
      </c>
      <c r="L878" s="44" t="s">
        <v>1217</v>
      </c>
    </row>
    <row r="879" spans="1:12" s="45" customFormat="1" ht="22.5">
      <c r="A879" s="37" t="s">
        <v>674</v>
      </c>
      <c r="B879" s="38" t="s">
        <v>544</v>
      </c>
      <c r="C879" s="39" t="s">
        <v>450</v>
      </c>
      <c r="D879" s="177"/>
      <c r="E879" s="186"/>
      <c r="F879" s="186"/>
      <c r="G879" s="136" t="s">
        <v>675</v>
      </c>
      <c r="H879" s="40">
        <v>95000</v>
      </c>
      <c r="I879" s="41">
        <v>65178</v>
      </c>
      <c r="J879" s="42">
        <v>29822</v>
      </c>
      <c r="K879" s="43" t="str">
        <f>C879 &amp; D879 &amp;E879 &amp; F879 &amp; G879</f>
        <v>907600</v>
      </c>
      <c r="L879" s="44" t="s">
        <v>1218</v>
      </c>
    </row>
    <row r="880" spans="1:12" s="45" customFormat="1">
      <c r="A880" s="37" t="s">
        <v>927</v>
      </c>
      <c r="B880" s="38" t="s">
        <v>544</v>
      </c>
      <c r="C880" s="39" t="s">
        <v>450</v>
      </c>
      <c r="D880" s="177"/>
      <c r="E880" s="186"/>
      <c r="F880" s="186"/>
      <c r="G880" s="136" t="s">
        <v>928</v>
      </c>
      <c r="H880" s="40">
        <v>95000</v>
      </c>
      <c r="I880" s="41">
        <v>65178</v>
      </c>
      <c r="J880" s="42">
        <v>29822</v>
      </c>
      <c r="K880" s="43" t="str">
        <f>C880 &amp; D880 &amp;E880 &amp; F880 &amp; G880</f>
        <v>907610</v>
      </c>
      <c r="L880" s="44" t="s">
        <v>1219</v>
      </c>
    </row>
    <row r="881" spans="1:12" s="45" customFormat="1" ht="45">
      <c r="A881" s="46" t="s">
        <v>1061</v>
      </c>
      <c r="B881" s="47" t="s">
        <v>544</v>
      </c>
      <c r="C881" s="48" t="s">
        <v>450</v>
      </c>
      <c r="D881" s="196"/>
      <c r="E881" s="196"/>
      <c r="F881" s="196"/>
      <c r="G881" s="71" t="s">
        <v>1062</v>
      </c>
      <c r="H881" s="49">
        <v>95000</v>
      </c>
      <c r="I881" s="50">
        <v>65178</v>
      </c>
      <c r="J881" s="51">
        <f t="shared" si="44"/>
        <v>29822</v>
      </c>
      <c r="K881" s="52" t="str">
        <f t="shared" si="45"/>
        <v>907611</v>
      </c>
      <c r="L881" s="53" t="str">
        <f t="shared" si="46"/>
        <v>907611</v>
      </c>
    </row>
    <row r="882" spans="1:12" s="45" customFormat="1">
      <c r="A882" s="37"/>
      <c r="B882" s="38" t="s">
        <v>544</v>
      </c>
      <c r="C882" s="39" t="s">
        <v>450</v>
      </c>
      <c r="D882" s="177"/>
      <c r="E882" s="186"/>
      <c r="F882" s="186"/>
      <c r="G882" s="136" t="s">
        <v>548</v>
      </c>
      <c r="H882" s="40">
        <v>330000</v>
      </c>
      <c r="I882" s="41">
        <v>198311</v>
      </c>
      <c r="J882" s="42">
        <v>131689</v>
      </c>
      <c r="K882" s="43" t="str">
        <f>C882 &amp; D882 &amp;E882 &amp; F882 &amp; G882</f>
        <v>907000</v>
      </c>
      <c r="L882" s="44" t="s">
        <v>1220</v>
      </c>
    </row>
    <row r="883" spans="1:12" s="45" customFormat="1" ht="22.5">
      <c r="A883" s="37" t="s">
        <v>674</v>
      </c>
      <c r="B883" s="38" t="s">
        <v>544</v>
      </c>
      <c r="C883" s="39" t="s">
        <v>450</v>
      </c>
      <c r="D883" s="177"/>
      <c r="E883" s="186"/>
      <c r="F883" s="186"/>
      <c r="G883" s="136" t="s">
        <v>675</v>
      </c>
      <c r="H883" s="40">
        <v>330000</v>
      </c>
      <c r="I883" s="41">
        <v>198311</v>
      </c>
      <c r="J883" s="42">
        <v>131689</v>
      </c>
      <c r="K883" s="43" t="str">
        <f>C883 &amp; D883 &amp;E883 &amp; F883 &amp; G883</f>
        <v>907600</v>
      </c>
      <c r="L883" s="44" t="s">
        <v>1221</v>
      </c>
    </row>
    <row r="884" spans="1:12" s="45" customFormat="1">
      <c r="A884" s="37" t="s">
        <v>927</v>
      </c>
      <c r="B884" s="38" t="s">
        <v>544</v>
      </c>
      <c r="C884" s="39" t="s">
        <v>450</v>
      </c>
      <c r="D884" s="177"/>
      <c r="E884" s="186"/>
      <c r="F884" s="186"/>
      <c r="G884" s="136" t="s">
        <v>928</v>
      </c>
      <c r="H884" s="40">
        <v>330000</v>
      </c>
      <c r="I884" s="41">
        <v>198311</v>
      </c>
      <c r="J884" s="42">
        <v>131689</v>
      </c>
      <c r="K884" s="43" t="str">
        <f>C884 &amp; D884 &amp;E884 &amp; F884 &amp; G884</f>
        <v>907610</v>
      </c>
      <c r="L884" s="44" t="s">
        <v>1222</v>
      </c>
    </row>
    <row r="885" spans="1:12" s="45" customFormat="1">
      <c r="A885" s="46" t="s">
        <v>930</v>
      </c>
      <c r="B885" s="47" t="s">
        <v>544</v>
      </c>
      <c r="C885" s="48" t="s">
        <v>450</v>
      </c>
      <c r="D885" s="196"/>
      <c r="E885" s="196"/>
      <c r="F885" s="196"/>
      <c r="G885" s="71" t="s">
        <v>931</v>
      </c>
      <c r="H885" s="49">
        <v>330000</v>
      </c>
      <c r="I885" s="50">
        <v>198311</v>
      </c>
      <c r="J885" s="51">
        <f t="shared" si="44"/>
        <v>131689</v>
      </c>
      <c r="K885" s="52" t="str">
        <f t="shared" si="45"/>
        <v>907612</v>
      </c>
      <c r="L885" s="53" t="str">
        <f t="shared" si="46"/>
        <v>907612</v>
      </c>
    </row>
    <row r="886" spans="1:12" s="45" customFormat="1">
      <c r="A886" s="37"/>
      <c r="B886" s="38" t="s">
        <v>544</v>
      </c>
      <c r="C886" s="39" t="s">
        <v>450</v>
      </c>
      <c r="D886" s="177"/>
      <c r="E886" s="186"/>
      <c r="F886" s="186"/>
      <c r="G886" s="136" t="s">
        <v>548</v>
      </c>
      <c r="H886" s="40">
        <v>36200</v>
      </c>
      <c r="I886" s="41">
        <v>35600</v>
      </c>
      <c r="J886" s="42">
        <v>600</v>
      </c>
      <c r="K886" s="43" t="str">
        <f>C886 &amp; D886 &amp;E886 &amp; F886 &amp; G886</f>
        <v>907000</v>
      </c>
      <c r="L886" s="44" t="s">
        <v>1224</v>
      </c>
    </row>
    <row r="887" spans="1:12" s="45" customFormat="1" ht="22.5">
      <c r="A887" s="37" t="s">
        <v>674</v>
      </c>
      <c r="B887" s="38" t="s">
        <v>544</v>
      </c>
      <c r="C887" s="39" t="s">
        <v>450</v>
      </c>
      <c r="D887" s="177"/>
      <c r="E887" s="186"/>
      <c r="F887" s="186"/>
      <c r="G887" s="136" t="s">
        <v>675</v>
      </c>
      <c r="H887" s="40">
        <v>36200</v>
      </c>
      <c r="I887" s="41">
        <v>35600</v>
      </c>
      <c r="J887" s="42">
        <v>600</v>
      </c>
      <c r="K887" s="43" t="str">
        <f>C887 &amp; D887 &amp;E887 &amp; F887 &amp; G887</f>
        <v>907600</v>
      </c>
      <c r="L887" s="44" t="s">
        <v>1225</v>
      </c>
    </row>
    <row r="888" spans="1:12" s="45" customFormat="1">
      <c r="A888" s="37" t="s">
        <v>927</v>
      </c>
      <c r="B888" s="38" t="s">
        <v>544</v>
      </c>
      <c r="C888" s="39" t="s">
        <v>450</v>
      </c>
      <c r="D888" s="177"/>
      <c r="E888" s="186"/>
      <c r="F888" s="186"/>
      <c r="G888" s="136" t="s">
        <v>928</v>
      </c>
      <c r="H888" s="40">
        <v>36200</v>
      </c>
      <c r="I888" s="41">
        <v>35600</v>
      </c>
      <c r="J888" s="42">
        <v>600</v>
      </c>
      <c r="K888" s="43" t="str">
        <f>C888 &amp; D888 &amp;E888 &amp; F888 &amp; G888</f>
        <v>907610</v>
      </c>
      <c r="L888" s="44" t="s">
        <v>1226</v>
      </c>
    </row>
    <row r="889" spans="1:12" s="45" customFormat="1" ht="45">
      <c r="A889" s="46" t="s">
        <v>1061</v>
      </c>
      <c r="B889" s="47" t="s">
        <v>544</v>
      </c>
      <c r="C889" s="48" t="s">
        <v>450</v>
      </c>
      <c r="D889" s="196"/>
      <c r="E889" s="196"/>
      <c r="F889" s="196"/>
      <c r="G889" s="71" t="s">
        <v>1062</v>
      </c>
      <c r="H889" s="49">
        <v>36200</v>
      </c>
      <c r="I889" s="50">
        <v>35600</v>
      </c>
      <c r="J889" s="51">
        <f t="shared" si="44"/>
        <v>600</v>
      </c>
      <c r="K889" s="52" t="str">
        <f t="shared" si="45"/>
        <v>907611</v>
      </c>
      <c r="L889" s="53" t="str">
        <f t="shared" si="46"/>
        <v>907611</v>
      </c>
    </row>
    <row r="890" spans="1:12" s="45" customFormat="1">
      <c r="A890" s="37"/>
      <c r="B890" s="38" t="s">
        <v>544</v>
      </c>
      <c r="C890" s="39" t="s">
        <v>450</v>
      </c>
      <c r="D890" s="177"/>
      <c r="E890" s="186"/>
      <c r="F890" s="186"/>
      <c r="G890" s="136" t="s">
        <v>548</v>
      </c>
      <c r="H890" s="40">
        <v>20000</v>
      </c>
      <c r="I890" s="41">
        <v>20000</v>
      </c>
      <c r="J890" s="42">
        <v>0</v>
      </c>
      <c r="K890" s="43" t="str">
        <f>C890 &amp; D890 &amp;E890 &amp; F890 &amp; G890</f>
        <v>907000</v>
      </c>
      <c r="L890" s="44" t="s">
        <v>1228</v>
      </c>
    </row>
    <row r="891" spans="1:12" s="45" customFormat="1" ht="22.5">
      <c r="A891" s="37" t="s">
        <v>674</v>
      </c>
      <c r="B891" s="38" t="s">
        <v>544</v>
      </c>
      <c r="C891" s="39" t="s">
        <v>450</v>
      </c>
      <c r="D891" s="177"/>
      <c r="E891" s="186"/>
      <c r="F891" s="186"/>
      <c r="G891" s="136" t="s">
        <v>675</v>
      </c>
      <c r="H891" s="40">
        <v>20000</v>
      </c>
      <c r="I891" s="41">
        <v>20000</v>
      </c>
      <c r="J891" s="42">
        <v>0</v>
      </c>
      <c r="K891" s="43" t="str">
        <f>C891 &amp; D891 &amp;E891 &amp; F891 &amp; G891</f>
        <v>907600</v>
      </c>
      <c r="L891" s="44" t="s">
        <v>1229</v>
      </c>
    </row>
    <row r="892" spans="1:12" s="45" customFormat="1">
      <c r="A892" s="37" t="s">
        <v>927</v>
      </c>
      <c r="B892" s="38" t="s">
        <v>544</v>
      </c>
      <c r="C892" s="39" t="s">
        <v>450</v>
      </c>
      <c r="D892" s="177"/>
      <c r="E892" s="186"/>
      <c r="F892" s="186"/>
      <c r="G892" s="136" t="s">
        <v>928</v>
      </c>
      <c r="H892" s="40">
        <v>20000</v>
      </c>
      <c r="I892" s="41">
        <v>20000</v>
      </c>
      <c r="J892" s="42">
        <v>0</v>
      </c>
      <c r="K892" s="43" t="str">
        <f>C892 &amp; D892 &amp;E892 &amp; F892 &amp; G892</f>
        <v>907610</v>
      </c>
      <c r="L892" s="44" t="s">
        <v>1230</v>
      </c>
    </row>
    <row r="893" spans="1:12" s="45" customFormat="1" ht="45">
      <c r="A893" s="46" t="s">
        <v>1061</v>
      </c>
      <c r="B893" s="47" t="s">
        <v>544</v>
      </c>
      <c r="C893" s="48" t="s">
        <v>450</v>
      </c>
      <c r="D893" s="196"/>
      <c r="E893" s="196"/>
      <c r="F893" s="196"/>
      <c r="G893" s="71" t="s">
        <v>1062</v>
      </c>
      <c r="H893" s="49">
        <v>20000</v>
      </c>
      <c r="I893" s="50">
        <v>20000</v>
      </c>
      <c r="J893" s="51">
        <f t="shared" si="44"/>
        <v>0</v>
      </c>
      <c r="K893" s="52" t="str">
        <f t="shared" si="45"/>
        <v>907611</v>
      </c>
      <c r="L893" s="53" t="str">
        <f t="shared" si="46"/>
        <v>907611</v>
      </c>
    </row>
    <row r="894" spans="1:12" s="45" customFormat="1">
      <c r="A894" s="37"/>
      <c r="B894" s="38" t="s">
        <v>544</v>
      </c>
      <c r="C894" s="39" t="s">
        <v>450</v>
      </c>
      <c r="D894" s="177"/>
      <c r="E894" s="186"/>
      <c r="F894" s="186"/>
      <c r="G894" s="136" t="s">
        <v>548</v>
      </c>
      <c r="H894" s="40">
        <v>40000</v>
      </c>
      <c r="I894" s="41">
        <v>0</v>
      </c>
      <c r="J894" s="42">
        <v>40000</v>
      </c>
      <c r="K894" s="43" t="str">
        <f>C894 &amp; D894 &amp;E894 &amp; F894 &amp; G894</f>
        <v>907000</v>
      </c>
      <c r="L894" s="44" t="s">
        <v>1232</v>
      </c>
    </row>
    <row r="895" spans="1:12" s="45" customFormat="1" ht="22.5">
      <c r="A895" s="37" t="s">
        <v>674</v>
      </c>
      <c r="B895" s="38" t="s">
        <v>544</v>
      </c>
      <c r="C895" s="39" t="s">
        <v>450</v>
      </c>
      <c r="D895" s="177"/>
      <c r="E895" s="186"/>
      <c r="F895" s="186"/>
      <c r="G895" s="136" t="s">
        <v>675</v>
      </c>
      <c r="H895" s="40">
        <v>40000</v>
      </c>
      <c r="I895" s="41">
        <v>0</v>
      </c>
      <c r="J895" s="42">
        <v>40000</v>
      </c>
      <c r="K895" s="43" t="str">
        <f>C895 &amp; D895 &amp;E895 &amp; F895 &amp; G895</f>
        <v>907600</v>
      </c>
      <c r="L895" s="44" t="s">
        <v>1233</v>
      </c>
    </row>
    <row r="896" spans="1:12" s="45" customFormat="1">
      <c r="A896" s="37" t="s">
        <v>927</v>
      </c>
      <c r="B896" s="38" t="s">
        <v>544</v>
      </c>
      <c r="C896" s="39" t="s">
        <v>450</v>
      </c>
      <c r="D896" s="177"/>
      <c r="E896" s="186"/>
      <c r="F896" s="186"/>
      <c r="G896" s="136" t="s">
        <v>928</v>
      </c>
      <c r="H896" s="40">
        <v>40000</v>
      </c>
      <c r="I896" s="41">
        <v>0</v>
      </c>
      <c r="J896" s="42">
        <v>40000</v>
      </c>
      <c r="K896" s="43" t="str">
        <f>C896 &amp; D896 &amp;E896 &amp; F896 &amp; G896</f>
        <v>907610</v>
      </c>
      <c r="L896" s="44" t="s">
        <v>1234</v>
      </c>
    </row>
    <row r="897" spans="1:12" s="45" customFormat="1" ht="45">
      <c r="A897" s="46" t="s">
        <v>1061</v>
      </c>
      <c r="B897" s="47" t="s">
        <v>544</v>
      </c>
      <c r="C897" s="48" t="s">
        <v>450</v>
      </c>
      <c r="D897" s="196"/>
      <c r="E897" s="196"/>
      <c r="F897" s="196"/>
      <c r="G897" s="71" t="s">
        <v>1062</v>
      </c>
      <c r="H897" s="49">
        <v>40000</v>
      </c>
      <c r="I897" s="50">
        <v>0</v>
      </c>
      <c r="J897" s="51">
        <f t="shared" si="44"/>
        <v>40000</v>
      </c>
      <c r="K897" s="52" t="str">
        <f t="shared" si="45"/>
        <v>907611</v>
      </c>
      <c r="L897" s="53" t="str">
        <f t="shared" si="46"/>
        <v>907611</v>
      </c>
    </row>
    <row r="898" spans="1:12" s="45" customFormat="1">
      <c r="A898" s="37"/>
      <c r="B898" s="38" t="s">
        <v>544</v>
      </c>
      <c r="C898" s="39" t="s">
        <v>450</v>
      </c>
      <c r="D898" s="177"/>
      <c r="E898" s="186"/>
      <c r="F898" s="186"/>
      <c r="G898" s="136" t="s">
        <v>548</v>
      </c>
      <c r="H898" s="40">
        <v>280000</v>
      </c>
      <c r="I898" s="41">
        <v>0</v>
      </c>
      <c r="J898" s="42">
        <v>280000</v>
      </c>
      <c r="K898" s="43" t="str">
        <f>C898 &amp; D898 &amp;E898 &amp; F898 &amp; G898</f>
        <v>907000</v>
      </c>
      <c r="L898" s="44" t="s">
        <v>1235</v>
      </c>
    </row>
    <row r="899" spans="1:12" s="45" customFormat="1" ht="22.5">
      <c r="A899" s="37" t="s">
        <v>674</v>
      </c>
      <c r="B899" s="38" t="s">
        <v>544</v>
      </c>
      <c r="C899" s="39" t="s">
        <v>450</v>
      </c>
      <c r="D899" s="177"/>
      <c r="E899" s="186"/>
      <c r="F899" s="186"/>
      <c r="G899" s="136" t="s">
        <v>675</v>
      </c>
      <c r="H899" s="40">
        <v>280000</v>
      </c>
      <c r="I899" s="41">
        <v>0</v>
      </c>
      <c r="J899" s="42">
        <v>280000</v>
      </c>
      <c r="K899" s="43" t="str">
        <f>C899 &amp; D899 &amp;E899 &amp; F899 &amp; G899</f>
        <v>907600</v>
      </c>
      <c r="L899" s="44" t="s">
        <v>1236</v>
      </c>
    </row>
    <row r="900" spans="1:12" s="45" customFormat="1">
      <c r="A900" s="37" t="s">
        <v>927</v>
      </c>
      <c r="B900" s="38" t="s">
        <v>544</v>
      </c>
      <c r="C900" s="39" t="s">
        <v>450</v>
      </c>
      <c r="D900" s="177"/>
      <c r="E900" s="186"/>
      <c r="F900" s="186"/>
      <c r="G900" s="136" t="s">
        <v>928</v>
      </c>
      <c r="H900" s="40">
        <v>280000</v>
      </c>
      <c r="I900" s="41">
        <v>0</v>
      </c>
      <c r="J900" s="42">
        <v>280000</v>
      </c>
      <c r="K900" s="43" t="str">
        <f>C900 &amp; D900 &amp;E900 &amp; F900 &amp; G900</f>
        <v>907610</v>
      </c>
      <c r="L900" s="44" t="s">
        <v>1237</v>
      </c>
    </row>
    <row r="901" spans="1:12" s="45" customFormat="1">
      <c r="A901" s="46" t="s">
        <v>930</v>
      </c>
      <c r="B901" s="47" t="s">
        <v>544</v>
      </c>
      <c r="C901" s="48" t="s">
        <v>450</v>
      </c>
      <c r="D901" s="196"/>
      <c r="E901" s="196"/>
      <c r="F901" s="196"/>
      <c r="G901" s="71" t="s">
        <v>931</v>
      </c>
      <c r="H901" s="49">
        <v>280000</v>
      </c>
      <c r="I901" s="50">
        <v>0</v>
      </c>
      <c r="J901" s="51">
        <f t="shared" si="44"/>
        <v>280000</v>
      </c>
      <c r="K901" s="52" t="str">
        <f t="shared" si="45"/>
        <v>907612</v>
      </c>
      <c r="L901" s="53" t="str">
        <f t="shared" si="46"/>
        <v>907612</v>
      </c>
    </row>
    <row r="902" spans="1:12" s="45" customFormat="1">
      <c r="A902" s="37" t="s">
        <v>872</v>
      </c>
      <c r="B902" s="38" t="s">
        <v>544</v>
      </c>
      <c r="C902" s="39" t="s">
        <v>450</v>
      </c>
      <c r="D902" s="177"/>
      <c r="E902" s="186"/>
      <c r="F902" s="186"/>
      <c r="G902" s="136" t="s">
        <v>548</v>
      </c>
      <c r="H902" s="40">
        <v>1769600</v>
      </c>
      <c r="I902" s="41">
        <v>1769506.32</v>
      </c>
      <c r="J902" s="42">
        <v>93.68</v>
      </c>
      <c r="K902" s="43" t="str">
        <f>C902 &amp; D902 &amp;E902 &amp; F902 &amp; G902</f>
        <v>907000</v>
      </c>
      <c r="L902" s="44" t="s">
        <v>1238</v>
      </c>
    </row>
    <row r="903" spans="1:12" s="45" customFormat="1">
      <c r="A903" s="37"/>
      <c r="B903" s="38" t="s">
        <v>544</v>
      </c>
      <c r="C903" s="39" t="s">
        <v>450</v>
      </c>
      <c r="D903" s="177"/>
      <c r="E903" s="186"/>
      <c r="F903" s="186"/>
      <c r="G903" s="136" t="s">
        <v>548</v>
      </c>
      <c r="H903" s="40">
        <v>1769600</v>
      </c>
      <c r="I903" s="41">
        <v>1769506.32</v>
      </c>
      <c r="J903" s="42">
        <v>93.68</v>
      </c>
      <c r="K903" s="43" t="str">
        <f>C903 &amp; D903 &amp;E903 &amp; F903 &amp; G903</f>
        <v>907000</v>
      </c>
      <c r="L903" s="44" t="s">
        <v>1240</v>
      </c>
    </row>
    <row r="904" spans="1:12" s="45" customFormat="1" ht="22.5">
      <c r="A904" s="37" t="s">
        <v>674</v>
      </c>
      <c r="B904" s="38" t="s">
        <v>544</v>
      </c>
      <c r="C904" s="39" t="s">
        <v>450</v>
      </c>
      <c r="D904" s="177"/>
      <c r="E904" s="186"/>
      <c r="F904" s="186"/>
      <c r="G904" s="136" t="s">
        <v>675</v>
      </c>
      <c r="H904" s="40">
        <v>1769600</v>
      </c>
      <c r="I904" s="41">
        <v>1769506.32</v>
      </c>
      <c r="J904" s="42">
        <v>93.68</v>
      </c>
      <c r="K904" s="43" t="str">
        <f>C904 &amp; D904 &amp;E904 &amp; F904 &amp; G904</f>
        <v>907600</v>
      </c>
      <c r="L904" s="44" t="s">
        <v>1241</v>
      </c>
    </row>
    <row r="905" spans="1:12" s="45" customFormat="1">
      <c r="A905" s="37" t="s">
        <v>927</v>
      </c>
      <c r="B905" s="38" t="s">
        <v>544</v>
      </c>
      <c r="C905" s="39" t="s">
        <v>450</v>
      </c>
      <c r="D905" s="177"/>
      <c r="E905" s="186"/>
      <c r="F905" s="186"/>
      <c r="G905" s="136" t="s">
        <v>928</v>
      </c>
      <c r="H905" s="40">
        <v>1769600</v>
      </c>
      <c r="I905" s="41">
        <v>1769506.32</v>
      </c>
      <c r="J905" s="42">
        <v>93.68</v>
      </c>
      <c r="K905" s="43" t="str">
        <f>C905 &amp; D905 &amp;E905 &amp; F905 &amp; G905</f>
        <v>907610</v>
      </c>
      <c r="L905" s="44" t="s">
        <v>1242</v>
      </c>
    </row>
    <row r="906" spans="1:12" s="45" customFormat="1">
      <c r="A906" s="46" t="s">
        <v>930</v>
      </c>
      <c r="B906" s="47" t="s">
        <v>544</v>
      </c>
      <c r="C906" s="48" t="s">
        <v>450</v>
      </c>
      <c r="D906" s="196"/>
      <c r="E906" s="196"/>
      <c r="F906" s="196"/>
      <c r="G906" s="71" t="s">
        <v>931</v>
      </c>
      <c r="H906" s="49">
        <v>1769600</v>
      </c>
      <c r="I906" s="50">
        <v>1769506.32</v>
      </c>
      <c r="J906" s="51">
        <f t="shared" si="44"/>
        <v>93.679999999934807</v>
      </c>
      <c r="K906" s="52" t="str">
        <f t="shared" si="45"/>
        <v>907612</v>
      </c>
      <c r="L906" s="53" t="str">
        <f t="shared" si="46"/>
        <v>907612</v>
      </c>
    </row>
    <row r="907" spans="1:12" s="45" customFormat="1">
      <c r="A907" s="37" t="s">
        <v>1243</v>
      </c>
      <c r="B907" s="38" t="s">
        <v>544</v>
      </c>
      <c r="C907" s="39" t="s">
        <v>450</v>
      </c>
      <c r="D907" s="177"/>
      <c r="E907" s="186"/>
      <c r="F907" s="186"/>
      <c r="G907" s="136" t="s">
        <v>548</v>
      </c>
      <c r="H907" s="40">
        <v>11713900</v>
      </c>
      <c r="I907" s="41">
        <v>8249980.6500000004</v>
      </c>
      <c r="J907" s="42">
        <v>3463919.35</v>
      </c>
      <c r="K907" s="43" t="str">
        <f>C907 &amp; D907 &amp;E907 &amp; F907 &amp; G907</f>
        <v>907000</v>
      </c>
      <c r="L907" s="44" t="s">
        <v>1245</v>
      </c>
    </row>
    <row r="908" spans="1:12" s="45" customFormat="1">
      <c r="A908" s="37"/>
      <c r="B908" s="38" t="s">
        <v>544</v>
      </c>
      <c r="C908" s="39" t="s">
        <v>450</v>
      </c>
      <c r="D908" s="177"/>
      <c r="E908" s="186"/>
      <c r="F908" s="186"/>
      <c r="G908" s="136" t="s">
        <v>548</v>
      </c>
      <c r="H908" s="40">
        <v>4535800</v>
      </c>
      <c r="I908" s="41">
        <v>2967531.31</v>
      </c>
      <c r="J908" s="42">
        <v>1568268.69</v>
      </c>
      <c r="K908" s="43" t="str">
        <f>C908 &amp; D908 &amp;E908 &amp; F908 &amp; G908</f>
        <v>907000</v>
      </c>
      <c r="L908" s="44" t="s">
        <v>1247</v>
      </c>
    </row>
    <row r="909" spans="1:12" s="45" customFormat="1" ht="56.25">
      <c r="A909" s="37" t="s">
        <v>558</v>
      </c>
      <c r="B909" s="38" t="s">
        <v>544</v>
      </c>
      <c r="C909" s="39" t="s">
        <v>450</v>
      </c>
      <c r="D909" s="177"/>
      <c r="E909" s="186"/>
      <c r="F909" s="186"/>
      <c r="G909" s="136" t="s">
        <v>86</v>
      </c>
      <c r="H909" s="40">
        <v>4535800</v>
      </c>
      <c r="I909" s="41">
        <v>2967531.31</v>
      </c>
      <c r="J909" s="42">
        <v>1568268.69</v>
      </c>
      <c r="K909" s="43" t="str">
        <f>C909 &amp; D909 &amp;E909 &amp; F909 &amp; G909</f>
        <v>907100</v>
      </c>
      <c r="L909" s="44" t="s">
        <v>1248</v>
      </c>
    </row>
    <row r="910" spans="1:12" s="45" customFormat="1" ht="22.5">
      <c r="A910" s="37" t="s">
        <v>560</v>
      </c>
      <c r="B910" s="38" t="s">
        <v>544</v>
      </c>
      <c r="C910" s="39" t="s">
        <v>450</v>
      </c>
      <c r="D910" s="177"/>
      <c r="E910" s="186"/>
      <c r="F910" s="186"/>
      <c r="G910" s="136" t="s">
        <v>561</v>
      </c>
      <c r="H910" s="40">
        <v>4535800</v>
      </c>
      <c r="I910" s="41">
        <v>2967531.31</v>
      </c>
      <c r="J910" s="42">
        <v>1568268.69</v>
      </c>
      <c r="K910" s="43" t="str">
        <f>C910 &amp; D910 &amp;E910 &amp; F910 &amp; G910</f>
        <v>907120</v>
      </c>
      <c r="L910" s="44" t="s">
        <v>1249</v>
      </c>
    </row>
    <row r="911" spans="1:12" s="45" customFormat="1" ht="22.5">
      <c r="A911" s="46" t="s">
        <v>563</v>
      </c>
      <c r="B911" s="47" t="s">
        <v>544</v>
      </c>
      <c r="C911" s="48" t="s">
        <v>450</v>
      </c>
      <c r="D911" s="196"/>
      <c r="E911" s="196"/>
      <c r="F911" s="196"/>
      <c r="G911" s="71" t="s">
        <v>564</v>
      </c>
      <c r="H911" s="49">
        <v>3294400</v>
      </c>
      <c r="I911" s="50">
        <v>2196703.17</v>
      </c>
      <c r="J911" s="51">
        <f t="shared" si="44"/>
        <v>1097696.83</v>
      </c>
      <c r="K911" s="52" t="str">
        <f t="shared" si="45"/>
        <v>907121</v>
      </c>
      <c r="L911" s="53" t="str">
        <f t="shared" si="46"/>
        <v>907121</v>
      </c>
    </row>
    <row r="912" spans="1:12" s="45" customFormat="1" ht="33.75">
      <c r="A912" s="46" t="s">
        <v>565</v>
      </c>
      <c r="B912" s="47" t="s">
        <v>544</v>
      </c>
      <c r="C912" s="48" t="s">
        <v>450</v>
      </c>
      <c r="D912" s="196"/>
      <c r="E912" s="196"/>
      <c r="F912" s="196"/>
      <c r="G912" s="71" t="s">
        <v>566</v>
      </c>
      <c r="H912" s="49">
        <v>191600</v>
      </c>
      <c r="I912" s="50">
        <v>125464</v>
      </c>
      <c r="J912" s="51">
        <f t="shared" si="44"/>
        <v>66136</v>
      </c>
      <c r="K912" s="52" t="str">
        <f t="shared" si="45"/>
        <v>907122</v>
      </c>
      <c r="L912" s="53" t="str">
        <f t="shared" si="46"/>
        <v>907122</v>
      </c>
    </row>
    <row r="913" spans="1:12" s="45" customFormat="1" ht="33.75">
      <c r="A913" s="46" t="s">
        <v>567</v>
      </c>
      <c r="B913" s="47" t="s">
        <v>544</v>
      </c>
      <c r="C913" s="48" t="s">
        <v>450</v>
      </c>
      <c r="D913" s="196"/>
      <c r="E913" s="196"/>
      <c r="F913" s="196"/>
      <c r="G913" s="71" t="s">
        <v>568</v>
      </c>
      <c r="H913" s="49">
        <v>1049800</v>
      </c>
      <c r="I913" s="50">
        <v>645364.14</v>
      </c>
      <c r="J913" s="51">
        <f t="shared" si="44"/>
        <v>404435.86</v>
      </c>
      <c r="K913" s="52" t="str">
        <f t="shared" si="45"/>
        <v>907129</v>
      </c>
      <c r="L913" s="53" t="str">
        <f t="shared" si="46"/>
        <v>907129</v>
      </c>
    </row>
    <row r="914" spans="1:12" s="45" customFormat="1">
      <c r="A914" s="37"/>
      <c r="B914" s="38" t="s">
        <v>544</v>
      </c>
      <c r="C914" s="39" t="s">
        <v>450</v>
      </c>
      <c r="D914" s="177"/>
      <c r="E914" s="186"/>
      <c r="F914" s="186"/>
      <c r="G914" s="136" t="s">
        <v>548</v>
      </c>
      <c r="H914" s="40">
        <v>1017200</v>
      </c>
      <c r="I914" s="41">
        <v>605417.75</v>
      </c>
      <c r="J914" s="42">
        <v>411782.25</v>
      </c>
      <c r="K914" s="43" t="str">
        <f>C914 &amp; D914 &amp;E914 &amp; F914 &amp; G914</f>
        <v>907000</v>
      </c>
      <c r="L914" s="44" t="s">
        <v>1251</v>
      </c>
    </row>
    <row r="915" spans="1:12" s="45" customFormat="1" ht="22.5">
      <c r="A915" s="37" t="s">
        <v>571</v>
      </c>
      <c r="B915" s="38" t="s">
        <v>544</v>
      </c>
      <c r="C915" s="39" t="s">
        <v>450</v>
      </c>
      <c r="D915" s="177"/>
      <c r="E915" s="186"/>
      <c r="F915" s="186"/>
      <c r="G915" s="136" t="s">
        <v>544</v>
      </c>
      <c r="H915" s="40">
        <v>1017200</v>
      </c>
      <c r="I915" s="41">
        <v>605417.75</v>
      </c>
      <c r="J915" s="42">
        <v>411782.25</v>
      </c>
      <c r="K915" s="43" t="str">
        <f>C915 &amp; D915 &amp;E915 &amp; F915 &amp; G915</f>
        <v>907200</v>
      </c>
      <c r="L915" s="44" t="s">
        <v>1252</v>
      </c>
    </row>
    <row r="916" spans="1:12" s="45" customFormat="1" ht="22.5">
      <c r="A916" s="37" t="s">
        <v>573</v>
      </c>
      <c r="B916" s="38" t="s">
        <v>544</v>
      </c>
      <c r="C916" s="39" t="s">
        <v>450</v>
      </c>
      <c r="D916" s="177"/>
      <c r="E916" s="186"/>
      <c r="F916" s="186"/>
      <c r="G916" s="136" t="s">
        <v>574</v>
      </c>
      <c r="H916" s="40">
        <v>1017200</v>
      </c>
      <c r="I916" s="41">
        <v>605417.75</v>
      </c>
      <c r="J916" s="42">
        <v>411782.25</v>
      </c>
      <c r="K916" s="43" t="str">
        <f>C916 &amp; D916 &amp;E916 &amp; F916 &amp; G916</f>
        <v>907240</v>
      </c>
      <c r="L916" s="44" t="s">
        <v>1253</v>
      </c>
    </row>
    <row r="917" spans="1:12" s="45" customFormat="1">
      <c r="A917" s="46" t="s">
        <v>576</v>
      </c>
      <c r="B917" s="47" t="s">
        <v>544</v>
      </c>
      <c r="C917" s="48" t="s">
        <v>450</v>
      </c>
      <c r="D917" s="196"/>
      <c r="E917" s="196"/>
      <c r="F917" s="196"/>
      <c r="G917" s="71" t="s">
        <v>577</v>
      </c>
      <c r="H917" s="49">
        <v>1017200</v>
      </c>
      <c r="I917" s="50">
        <v>605417.75</v>
      </c>
      <c r="J917" s="51">
        <f t="shared" si="44"/>
        <v>411782.25</v>
      </c>
      <c r="K917" s="52" t="str">
        <f t="shared" si="45"/>
        <v>907244</v>
      </c>
      <c r="L917" s="53" t="str">
        <f t="shared" si="46"/>
        <v>907244</v>
      </c>
    </row>
    <row r="918" spans="1:12" s="45" customFormat="1">
      <c r="A918" s="37"/>
      <c r="B918" s="38" t="s">
        <v>544</v>
      </c>
      <c r="C918" s="39" t="s">
        <v>450</v>
      </c>
      <c r="D918" s="177"/>
      <c r="E918" s="186"/>
      <c r="F918" s="186"/>
      <c r="G918" s="136" t="s">
        <v>548</v>
      </c>
      <c r="H918" s="40">
        <v>883200</v>
      </c>
      <c r="I918" s="41">
        <v>618533</v>
      </c>
      <c r="J918" s="42">
        <v>264667</v>
      </c>
      <c r="K918" s="43" t="str">
        <f>C918 &amp; D918 &amp;E918 &amp; F918 &amp; G918</f>
        <v>907000</v>
      </c>
      <c r="L918" s="44" t="s">
        <v>1255</v>
      </c>
    </row>
    <row r="919" spans="1:12" s="45" customFormat="1" ht="56.25">
      <c r="A919" s="37" t="s">
        <v>558</v>
      </c>
      <c r="B919" s="38" t="s">
        <v>544</v>
      </c>
      <c r="C919" s="39" t="s">
        <v>450</v>
      </c>
      <c r="D919" s="177"/>
      <c r="E919" s="186"/>
      <c r="F919" s="186"/>
      <c r="G919" s="136" t="s">
        <v>86</v>
      </c>
      <c r="H919" s="40">
        <v>855900</v>
      </c>
      <c r="I919" s="41">
        <v>598778</v>
      </c>
      <c r="J919" s="42">
        <v>257122</v>
      </c>
      <c r="K919" s="43" t="str">
        <f>C919 &amp; D919 &amp;E919 &amp; F919 &amp; G919</f>
        <v>907100</v>
      </c>
      <c r="L919" s="44" t="s">
        <v>1256</v>
      </c>
    </row>
    <row r="920" spans="1:12" s="45" customFormat="1" ht="22.5">
      <c r="A920" s="37" t="s">
        <v>560</v>
      </c>
      <c r="B920" s="38" t="s">
        <v>544</v>
      </c>
      <c r="C920" s="39" t="s">
        <v>450</v>
      </c>
      <c r="D920" s="177"/>
      <c r="E920" s="186"/>
      <c r="F920" s="186"/>
      <c r="G920" s="136" t="s">
        <v>561</v>
      </c>
      <c r="H920" s="40">
        <v>855900</v>
      </c>
      <c r="I920" s="41">
        <v>598778</v>
      </c>
      <c r="J920" s="42">
        <v>257122</v>
      </c>
      <c r="K920" s="43" t="str">
        <f>C920 &amp; D920 &amp;E920 &amp; F920 &amp; G920</f>
        <v>907120</v>
      </c>
      <c r="L920" s="44" t="s">
        <v>1257</v>
      </c>
    </row>
    <row r="921" spans="1:12" s="45" customFormat="1" ht="22.5">
      <c r="A921" s="46" t="s">
        <v>563</v>
      </c>
      <c r="B921" s="47" t="s">
        <v>544</v>
      </c>
      <c r="C921" s="48" t="s">
        <v>450</v>
      </c>
      <c r="D921" s="196"/>
      <c r="E921" s="196"/>
      <c r="F921" s="196"/>
      <c r="G921" s="71" t="s">
        <v>564</v>
      </c>
      <c r="H921" s="49">
        <v>584200</v>
      </c>
      <c r="I921" s="50">
        <v>415413.44</v>
      </c>
      <c r="J921" s="51">
        <f t="shared" ref="J921:J983" si="47">IF(IF(H921="",0,H921)=0,0,(IF(H921&gt;0,IF(I921&gt;H921,0,H921-I921),IF(I921&gt;H921,H921-I921,0))))</f>
        <v>168786.56</v>
      </c>
      <c r="K921" s="52" t="str">
        <f t="shared" ref="K921:K983" si="48">C921 &amp; D921 &amp;E921 &amp; F921 &amp; G921</f>
        <v>907121</v>
      </c>
      <c r="L921" s="53" t="str">
        <f t="shared" ref="L921:L983" si="49">C921 &amp; D921 &amp;E921 &amp; F921 &amp; G921</f>
        <v>907121</v>
      </c>
    </row>
    <row r="922" spans="1:12" s="45" customFormat="1" ht="33.75">
      <c r="A922" s="46" t="s">
        <v>565</v>
      </c>
      <c r="B922" s="47" t="s">
        <v>544</v>
      </c>
      <c r="C922" s="48" t="s">
        <v>450</v>
      </c>
      <c r="D922" s="196"/>
      <c r="E922" s="196"/>
      <c r="F922" s="196"/>
      <c r="G922" s="71" t="s">
        <v>566</v>
      </c>
      <c r="H922" s="49">
        <v>75100</v>
      </c>
      <c r="I922" s="50">
        <v>50286.400000000001</v>
      </c>
      <c r="J922" s="51">
        <f t="shared" si="47"/>
        <v>24813.599999999999</v>
      </c>
      <c r="K922" s="52" t="str">
        <f t="shared" si="48"/>
        <v>907122</v>
      </c>
      <c r="L922" s="53" t="str">
        <f t="shared" si="49"/>
        <v>907122</v>
      </c>
    </row>
    <row r="923" spans="1:12" s="45" customFormat="1" ht="33.75">
      <c r="A923" s="46" t="s">
        <v>567</v>
      </c>
      <c r="B923" s="47" t="s">
        <v>544</v>
      </c>
      <c r="C923" s="48" t="s">
        <v>450</v>
      </c>
      <c r="D923" s="196"/>
      <c r="E923" s="196"/>
      <c r="F923" s="196"/>
      <c r="G923" s="71" t="s">
        <v>568</v>
      </c>
      <c r="H923" s="49">
        <v>196600</v>
      </c>
      <c r="I923" s="50">
        <v>133078.16</v>
      </c>
      <c r="J923" s="51">
        <f t="shared" si="47"/>
        <v>63521.84</v>
      </c>
      <c r="K923" s="52" t="str">
        <f t="shared" si="48"/>
        <v>907129</v>
      </c>
      <c r="L923" s="53" t="str">
        <f t="shared" si="49"/>
        <v>907129</v>
      </c>
    </row>
    <row r="924" spans="1:12" s="45" customFormat="1" ht="22.5">
      <c r="A924" s="37" t="s">
        <v>571</v>
      </c>
      <c r="B924" s="38" t="s">
        <v>544</v>
      </c>
      <c r="C924" s="39" t="s">
        <v>450</v>
      </c>
      <c r="D924" s="177"/>
      <c r="E924" s="186"/>
      <c r="F924" s="186"/>
      <c r="G924" s="136" t="s">
        <v>544</v>
      </c>
      <c r="H924" s="40">
        <v>27300</v>
      </c>
      <c r="I924" s="41">
        <v>19755</v>
      </c>
      <c r="J924" s="42">
        <v>7545</v>
      </c>
      <c r="K924" s="43" t="str">
        <f>C924 &amp; D924 &amp;E924 &amp; F924 &amp; G924</f>
        <v>907200</v>
      </c>
      <c r="L924" s="44" t="s">
        <v>1258</v>
      </c>
    </row>
    <row r="925" spans="1:12" s="45" customFormat="1" ht="22.5">
      <c r="A925" s="37" t="s">
        <v>573</v>
      </c>
      <c r="B925" s="38" t="s">
        <v>544</v>
      </c>
      <c r="C925" s="39" t="s">
        <v>450</v>
      </c>
      <c r="D925" s="177"/>
      <c r="E925" s="186"/>
      <c r="F925" s="186"/>
      <c r="G925" s="136" t="s">
        <v>574</v>
      </c>
      <c r="H925" s="40">
        <v>27300</v>
      </c>
      <c r="I925" s="41">
        <v>19755</v>
      </c>
      <c r="J925" s="42">
        <v>7545</v>
      </c>
      <c r="K925" s="43" t="str">
        <f>C925 &amp; D925 &amp;E925 &amp; F925 &amp; G925</f>
        <v>907240</v>
      </c>
      <c r="L925" s="44" t="s">
        <v>1259</v>
      </c>
    </row>
    <row r="926" spans="1:12" s="45" customFormat="1">
      <c r="A926" s="46" t="s">
        <v>576</v>
      </c>
      <c r="B926" s="47" t="s">
        <v>544</v>
      </c>
      <c r="C926" s="48" t="s">
        <v>450</v>
      </c>
      <c r="D926" s="196"/>
      <c r="E926" s="196"/>
      <c r="F926" s="196"/>
      <c r="G926" s="71" t="s">
        <v>577</v>
      </c>
      <c r="H926" s="49">
        <v>27300</v>
      </c>
      <c r="I926" s="50">
        <v>19755</v>
      </c>
      <c r="J926" s="51">
        <f t="shared" si="47"/>
        <v>7545</v>
      </c>
      <c r="K926" s="52" t="str">
        <f t="shared" si="48"/>
        <v>907244</v>
      </c>
      <c r="L926" s="53" t="str">
        <f t="shared" si="49"/>
        <v>907244</v>
      </c>
    </row>
    <row r="927" spans="1:12" s="45" customFormat="1">
      <c r="A927" s="37"/>
      <c r="B927" s="38" t="s">
        <v>544</v>
      </c>
      <c r="C927" s="39" t="s">
        <v>450</v>
      </c>
      <c r="D927" s="177"/>
      <c r="E927" s="186"/>
      <c r="F927" s="186"/>
      <c r="G927" s="136" t="s">
        <v>548</v>
      </c>
      <c r="H927" s="40">
        <v>10000</v>
      </c>
      <c r="I927" s="41">
        <v>3440.65</v>
      </c>
      <c r="J927" s="42">
        <v>6559.35</v>
      </c>
      <c r="K927" s="43" t="str">
        <f>C927 &amp; D927 &amp;E927 &amp; F927 &amp; G927</f>
        <v>907000</v>
      </c>
      <c r="L927" s="44" t="s">
        <v>1261</v>
      </c>
    </row>
    <row r="928" spans="1:12" s="45" customFormat="1">
      <c r="A928" s="37" t="s">
        <v>610</v>
      </c>
      <c r="B928" s="38" t="s">
        <v>544</v>
      </c>
      <c r="C928" s="39" t="s">
        <v>450</v>
      </c>
      <c r="D928" s="177"/>
      <c r="E928" s="186"/>
      <c r="F928" s="186"/>
      <c r="G928" s="136" t="s">
        <v>611</v>
      </c>
      <c r="H928" s="40">
        <v>10000</v>
      </c>
      <c r="I928" s="41">
        <v>3440.65</v>
      </c>
      <c r="J928" s="42">
        <v>6559.35</v>
      </c>
      <c r="K928" s="43" t="str">
        <f>C928 &amp; D928 &amp;E928 &amp; F928 &amp; G928</f>
        <v>907800</v>
      </c>
      <c r="L928" s="44" t="s">
        <v>1262</v>
      </c>
    </row>
    <row r="929" spans="1:12" s="45" customFormat="1">
      <c r="A929" s="37" t="s">
        <v>613</v>
      </c>
      <c r="B929" s="38" t="s">
        <v>544</v>
      </c>
      <c r="C929" s="39" t="s">
        <v>450</v>
      </c>
      <c r="D929" s="177"/>
      <c r="E929" s="186"/>
      <c r="F929" s="186"/>
      <c r="G929" s="136" t="s">
        <v>614</v>
      </c>
      <c r="H929" s="40">
        <v>10000</v>
      </c>
      <c r="I929" s="41">
        <v>3440.65</v>
      </c>
      <c r="J929" s="42">
        <v>6559.35</v>
      </c>
      <c r="K929" s="43" t="str">
        <f>C929 &amp; D929 &amp;E929 &amp; F929 &amp; G929</f>
        <v>907850</v>
      </c>
      <c r="L929" s="44" t="s">
        <v>1263</v>
      </c>
    </row>
    <row r="930" spans="1:12" s="45" customFormat="1" ht="22.5">
      <c r="A930" s="46" t="s">
        <v>616</v>
      </c>
      <c r="B930" s="47" t="s">
        <v>544</v>
      </c>
      <c r="C930" s="48" t="s">
        <v>450</v>
      </c>
      <c r="D930" s="196"/>
      <c r="E930" s="196"/>
      <c r="F930" s="196"/>
      <c r="G930" s="71" t="s">
        <v>617</v>
      </c>
      <c r="H930" s="49">
        <v>6000</v>
      </c>
      <c r="I930" s="50">
        <v>2772</v>
      </c>
      <c r="J930" s="51">
        <f t="shared" si="47"/>
        <v>3228</v>
      </c>
      <c r="K930" s="52" t="str">
        <f t="shared" si="48"/>
        <v>907851</v>
      </c>
      <c r="L930" s="53" t="str">
        <f t="shared" si="49"/>
        <v>907851</v>
      </c>
    </row>
    <row r="931" spans="1:12" s="45" customFormat="1">
      <c r="A931" s="46" t="s">
        <v>618</v>
      </c>
      <c r="B931" s="47" t="s">
        <v>544</v>
      </c>
      <c r="C931" s="48" t="s">
        <v>450</v>
      </c>
      <c r="D931" s="196"/>
      <c r="E931" s="196"/>
      <c r="F931" s="196"/>
      <c r="G931" s="71" t="s">
        <v>619</v>
      </c>
      <c r="H931" s="49">
        <v>1500</v>
      </c>
      <c r="I931" s="50">
        <v>666</v>
      </c>
      <c r="J931" s="51">
        <f t="shared" si="47"/>
        <v>834</v>
      </c>
      <c r="K931" s="52" t="str">
        <f t="shared" si="48"/>
        <v>907852</v>
      </c>
      <c r="L931" s="53" t="str">
        <f t="shared" si="49"/>
        <v>907852</v>
      </c>
    </row>
    <row r="932" spans="1:12" s="45" customFormat="1">
      <c r="A932" s="46" t="s">
        <v>620</v>
      </c>
      <c r="B932" s="47" t="s">
        <v>544</v>
      </c>
      <c r="C932" s="48" t="s">
        <v>450</v>
      </c>
      <c r="D932" s="196"/>
      <c r="E932" s="196"/>
      <c r="F932" s="196"/>
      <c r="G932" s="71" t="s">
        <v>621</v>
      </c>
      <c r="H932" s="49">
        <v>2500</v>
      </c>
      <c r="I932" s="50">
        <v>2.65</v>
      </c>
      <c r="J932" s="51">
        <f t="shared" si="47"/>
        <v>2497.35</v>
      </c>
      <c r="K932" s="52" t="str">
        <f t="shared" si="48"/>
        <v>907853</v>
      </c>
      <c r="L932" s="53" t="str">
        <f t="shared" si="49"/>
        <v>907853</v>
      </c>
    </row>
    <row r="933" spans="1:12" s="45" customFormat="1">
      <c r="A933" s="37"/>
      <c r="B933" s="38" t="s">
        <v>544</v>
      </c>
      <c r="C933" s="39" t="s">
        <v>450</v>
      </c>
      <c r="D933" s="177"/>
      <c r="E933" s="186"/>
      <c r="F933" s="186"/>
      <c r="G933" s="136" t="s">
        <v>548</v>
      </c>
      <c r="H933" s="40">
        <v>5267700</v>
      </c>
      <c r="I933" s="41">
        <v>4055057.94</v>
      </c>
      <c r="J933" s="42">
        <v>1212642.06</v>
      </c>
      <c r="K933" s="43" t="str">
        <f>C933 &amp; D933 &amp;E933 &amp; F933 &amp; G933</f>
        <v>907000</v>
      </c>
      <c r="L933" s="44" t="s">
        <v>1265</v>
      </c>
    </row>
    <row r="934" spans="1:12" s="45" customFormat="1" ht="56.25">
      <c r="A934" s="37" t="s">
        <v>558</v>
      </c>
      <c r="B934" s="38" t="s">
        <v>544</v>
      </c>
      <c r="C934" s="39" t="s">
        <v>450</v>
      </c>
      <c r="D934" s="177"/>
      <c r="E934" s="186"/>
      <c r="F934" s="186"/>
      <c r="G934" s="136" t="s">
        <v>86</v>
      </c>
      <c r="H934" s="40">
        <v>4865500</v>
      </c>
      <c r="I934" s="41">
        <v>3867571.61</v>
      </c>
      <c r="J934" s="42">
        <v>997928.39</v>
      </c>
      <c r="K934" s="43" t="str">
        <f>C934 &amp; D934 &amp;E934 &amp; F934 &amp; G934</f>
        <v>907100</v>
      </c>
      <c r="L934" s="44" t="s">
        <v>1266</v>
      </c>
    </row>
    <row r="935" spans="1:12" s="45" customFormat="1" ht="22.5">
      <c r="A935" s="37" t="s">
        <v>560</v>
      </c>
      <c r="B935" s="38" t="s">
        <v>544</v>
      </c>
      <c r="C935" s="39" t="s">
        <v>450</v>
      </c>
      <c r="D935" s="177"/>
      <c r="E935" s="186"/>
      <c r="F935" s="186"/>
      <c r="G935" s="136" t="s">
        <v>561</v>
      </c>
      <c r="H935" s="40">
        <v>4865500</v>
      </c>
      <c r="I935" s="41">
        <v>3867571.61</v>
      </c>
      <c r="J935" s="42">
        <v>997928.39</v>
      </c>
      <c r="K935" s="43" t="str">
        <f>C935 &amp; D935 &amp;E935 &amp; F935 &amp; G935</f>
        <v>907120</v>
      </c>
      <c r="L935" s="44" t="s">
        <v>1267</v>
      </c>
    </row>
    <row r="936" spans="1:12" s="45" customFormat="1" ht="22.5">
      <c r="A936" s="46" t="s">
        <v>563</v>
      </c>
      <c r="B936" s="47" t="s">
        <v>544</v>
      </c>
      <c r="C936" s="48" t="s">
        <v>450</v>
      </c>
      <c r="D936" s="196"/>
      <c r="E936" s="196"/>
      <c r="F936" s="196"/>
      <c r="G936" s="71" t="s">
        <v>564</v>
      </c>
      <c r="H936" s="49">
        <v>3736900</v>
      </c>
      <c r="I936" s="50">
        <v>3023773.34</v>
      </c>
      <c r="J936" s="51">
        <f t="shared" si="47"/>
        <v>713126.66000000015</v>
      </c>
      <c r="K936" s="52" t="str">
        <f t="shared" si="48"/>
        <v>907121</v>
      </c>
      <c r="L936" s="53" t="str">
        <f t="shared" si="49"/>
        <v>907121</v>
      </c>
    </row>
    <row r="937" spans="1:12" s="45" customFormat="1" ht="33.75">
      <c r="A937" s="46" t="s">
        <v>567</v>
      </c>
      <c r="B937" s="47" t="s">
        <v>544</v>
      </c>
      <c r="C937" s="48" t="s">
        <v>450</v>
      </c>
      <c r="D937" s="196"/>
      <c r="E937" s="196"/>
      <c r="F937" s="196"/>
      <c r="G937" s="71" t="s">
        <v>568</v>
      </c>
      <c r="H937" s="49">
        <v>1128600</v>
      </c>
      <c r="I937" s="50">
        <v>843798.27</v>
      </c>
      <c r="J937" s="51">
        <f t="shared" si="47"/>
        <v>284801.73</v>
      </c>
      <c r="K937" s="52" t="str">
        <f t="shared" si="48"/>
        <v>907129</v>
      </c>
      <c r="L937" s="53" t="str">
        <f t="shared" si="49"/>
        <v>907129</v>
      </c>
    </row>
    <row r="938" spans="1:12" s="45" customFormat="1" ht="22.5">
      <c r="A938" s="37" t="s">
        <v>571</v>
      </c>
      <c r="B938" s="38" t="s">
        <v>544</v>
      </c>
      <c r="C938" s="39" t="s">
        <v>450</v>
      </c>
      <c r="D938" s="177"/>
      <c r="E938" s="186"/>
      <c r="F938" s="186"/>
      <c r="G938" s="136" t="s">
        <v>544</v>
      </c>
      <c r="H938" s="40">
        <v>402200</v>
      </c>
      <c r="I938" s="41">
        <v>187486.33</v>
      </c>
      <c r="J938" s="42">
        <v>214713.67</v>
      </c>
      <c r="K938" s="43" t="str">
        <f>C938 &amp; D938 &amp;E938 &amp; F938 &amp; G938</f>
        <v>907200</v>
      </c>
      <c r="L938" s="44" t="s">
        <v>1268</v>
      </c>
    </row>
    <row r="939" spans="1:12" s="45" customFormat="1" ht="22.5">
      <c r="A939" s="37" t="s">
        <v>573</v>
      </c>
      <c r="B939" s="38" t="s">
        <v>544</v>
      </c>
      <c r="C939" s="39" t="s">
        <v>450</v>
      </c>
      <c r="D939" s="177"/>
      <c r="E939" s="186"/>
      <c r="F939" s="186"/>
      <c r="G939" s="136" t="s">
        <v>574</v>
      </c>
      <c r="H939" s="40">
        <v>402200</v>
      </c>
      <c r="I939" s="41">
        <v>187486.33</v>
      </c>
      <c r="J939" s="42">
        <v>214713.67</v>
      </c>
      <c r="K939" s="43" t="str">
        <f>C939 &amp; D939 &amp;E939 &amp; F939 &amp; G939</f>
        <v>907240</v>
      </c>
      <c r="L939" s="44" t="s">
        <v>1269</v>
      </c>
    </row>
    <row r="940" spans="1:12" s="45" customFormat="1">
      <c r="A940" s="46" t="s">
        <v>576</v>
      </c>
      <c r="B940" s="47" t="s">
        <v>544</v>
      </c>
      <c r="C940" s="48" t="s">
        <v>450</v>
      </c>
      <c r="D940" s="196"/>
      <c r="E940" s="196"/>
      <c r="F940" s="196"/>
      <c r="G940" s="71" t="s">
        <v>577</v>
      </c>
      <c r="H940" s="49">
        <v>402200</v>
      </c>
      <c r="I940" s="50">
        <v>187486.33</v>
      </c>
      <c r="J940" s="51">
        <f t="shared" si="47"/>
        <v>214713.67</v>
      </c>
      <c r="K940" s="52" t="str">
        <f t="shared" si="48"/>
        <v>907244</v>
      </c>
      <c r="L940" s="53" t="str">
        <f t="shared" si="49"/>
        <v>907244</v>
      </c>
    </row>
    <row r="941" spans="1:12" s="45" customFormat="1">
      <c r="A941" s="37" t="s">
        <v>961</v>
      </c>
      <c r="B941" s="38" t="s">
        <v>544</v>
      </c>
      <c r="C941" s="39" t="s">
        <v>450</v>
      </c>
      <c r="D941" s="177"/>
      <c r="E941" s="186"/>
      <c r="F941" s="186"/>
      <c r="G941" s="136" t="s">
        <v>548</v>
      </c>
      <c r="H941" s="40">
        <v>18028200</v>
      </c>
      <c r="I941" s="41">
        <v>14681042.029999999</v>
      </c>
      <c r="J941" s="42">
        <v>3347157.97</v>
      </c>
      <c r="K941" s="43" t="str">
        <f>C941 &amp; D941 &amp;E941 &amp; F941 &amp; G941</f>
        <v>907000</v>
      </c>
      <c r="L941" s="44" t="s">
        <v>1270</v>
      </c>
    </row>
    <row r="942" spans="1:12" s="45" customFormat="1">
      <c r="A942" s="37" t="s">
        <v>984</v>
      </c>
      <c r="B942" s="38" t="s">
        <v>544</v>
      </c>
      <c r="C942" s="39" t="s">
        <v>450</v>
      </c>
      <c r="D942" s="177"/>
      <c r="E942" s="186"/>
      <c r="F942" s="186"/>
      <c r="G942" s="136" t="s">
        <v>548</v>
      </c>
      <c r="H942" s="40">
        <v>18028200</v>
      </c>
      <c r="I942" s="41">
        <v>14681042.029999999</v>
      </c>
      <c r="J942" s="42">
        <v>3347157.97</v>
      </c>
      <c r="K942" s="43" t="str">
        <f>C942 &amp; D942 &amp;E942 &amp; F942 &amp; G942</f>
        <v>907000</v>
      </c>
      <c r="L942" s="44" t="s">
        <v>1271</v>
      </c>
    </row>
    <row r="943" spans="1:12" s="45" customFormat="1">
      <c r="A943" s="37"/>
      <c r="B943" s="38" t="s">
        <v>544</v>
      </c>
      <c r="C943" s="39" t="s">
        <v>450</v>
      </c>
      <c r="D943" s="177"/>
      <c r="E943" s="186"/>
      <c r="F943" s="186"/>
      <c r="G943" s="136" t="s">
        <v>548</v>
      </c>
      <c r="H943" s="40">
        <v>227300</v>
      </c>
      <c r="I943" s="41">
        <v>139837.84</v>
      </c>
      <c r="J943" s="42">
        <v>87462.16</v>
      </c>
      <c r="K943" s="43" t="str">
        <f>C943 &amp; D943 &amp;E943 &amp; F943 &amp; G943</f>
        <v>907000</v>
      </c>
      <c r="L943" s="44" t="s">
        <v>1273</v>
      </c>
    </row>
    <row r="944" spans="1:12" s="45" customFormat="1">
      <c r="A944" s="37" t="s">
        <v>968</v>
      </c>
      <c r="B944" s="38" t="s">
        <v>544</v>
      </c>
      <c r="C944" s="39" t="s">
        <v>450</v>
      </c>
      <c r="D944" s="177"/>
      <c r="E944" s="186"/>
      <c r="F944" s="186"/>
      <c r="G944" s="136" t="s">
        <v>969</v>
      </c>
      <c r="H944" s="40">
        <v>227300</v>
      </c>
      <c r="I944" s="41">
        <v>139837.84</v>
      </c>
      <c r="J944" s="42">
        <v>87462.16</v>
      </c>
      <c r="K944" s="43" t="str">
        <f>C944 &amp; D944 &amp;E944 &amp; F944 &amp; G944</f>
        <v>907300</v>
      </c>
      <c r="L944" s="44" t="s">
        <v>1274</v>
      </c>
    </row>
    <row r="945" spans="1:12" s="45" customFormat="1" ht="22.5">
      <c r="A945" s="37" t="s">
        <v>971</v>
      </c>
      <c r="B945" s="38" t="s">
        <v>544</v>
      </c>
      <c r="C945" s="39" t="s">
        <v>450</v>
      </c>
      <c r="D945" s="177"/>
      <c r="E945" s="186"/>
      <c r="F945" s="186"/>
      <c r="G945" s="136" t="s">
        <v>972</v>
      </c>
      <c r="H945" s="40">
        <v>227300</v>
      </c>
      <c r="I945" s="41">
        <v>139837.84</v>
      </c>
      <c r="J945" s="42">
        <v>87462.16</v>
      </c>
      <c r="K945" s="43" t="str">
        <f>C945 &amp; D945 &amp;E945 &amp; F945 &amp; G945</f>
        <v>907320</v>
      </c>
      <c r="L945" s="44" t="s">
        <v>1275</v>
      </c>
    </row>
    <row r="946" spans="1:12" s="45" customFormat="1" ht="22.5">
      <c r="A946" s="46" t="s">
        <v>1042</v>
      </c>
      <c r="B946" s="47" t="s">
        <v>544</v>
      </c>
      <c r="C946" s="48" t="s">
        <v>450</v>
      </c>
      <c r="D946" s="196"/>
      <c r="E946" s="196"/>
      <c r="F946" s="196"/>
      <c r="G946" s="71" t="s">
        <v>223</v>
      </c>
      <c r="H946" s="49">
        <v>227300</v>
      </c>
      <c r="I946" s="50">
        <v>139837.84</v>
      </c>
      <c r="J946" s="51">
        <f t="shared" si="47"/>
        <v>87462.16</v>
      </c>
      <c r="K946" s="52" t="str">
        <f t="shared" si="48"/>
        <v>907321</v>
      </c>
      <c r="L946" s="53" t="str">
        <f t="shared" si="49"/>
        <v>907321</v>
      </c>
    </row>
    <row r="947" spans="1:12" s="45" customFormat="1">
      <c r="A947" s="37"/>
      <c r="B947" s="38" t="s">
        <v>544</v>
      </c>
      <c r="C947" s="39" t="s">
        <v>450</v>
      </c>
      <c r="D947" s="177"/>
      <c r="E947" s="186"/>
      <c r="F947" s="186"/>
      <c r="G947" s="136" t="s">
        <v>548</v>
      </c>
      <c r="H947" s="40">
        <v>2400000</v>
      </c>
      <c r="I947" s="41">
        <v>2230152.19</v>
      </c>
      <c r="J947" s="42">
        <v>169847.81</v>
      </c>
      <c r="K947" s="43" t="str">
        <f>C947 &amp; D947 &amp;E947 &amp; F947 &amp; G947</f>
        <v>907000</v>
      </c>
      <c r="L947" s="44" t="s">
        <v>1277</v>
      </c>
    </row>
    <row r="948" spans="1:12" s="45" customFormat="1" ht="22.5">
      <c r="A948" s="37" t="s">
        <v>571</v>
      </c>
      <c r="B948" s="38" t="s">
        <v>544</v>
      </c>
      <c r="C948" s="39" t="s">
        <v>450</v>
      </c>
      <c r="D948" s="177"/>
      <c r="E948" s="186"/>
      <c r="F948" s="186"/>
      <c r="G948" s="136" t="s">
        <v>544</v>
      </c>
      <c r="H948" s="40">
        <v>58000</v>
      </c>
      <c r="I948" s="41">
        <v>43728.47</v>
      </c>
      <c r="J948" s="42">
        <v>14271.53</v>
      </c>
      <c r="K948" s="43" t="str">
        <f>C948 &amp; D948 &amp;E948 &amp; F948 &amp; G948</f>
        <v>907200</v>
      </c>
      <c r="L948" s="44" t="s">
        <v>1278</v>
      </c>
    </row>
    <row r="949" spans="1:12" s="45" customFormat="1" ht="22.5">
      <c r="A949" s="37" t="s">
        <v>573</v>
      </c>
      <c r="B949" s="38" t="s">
        <v>544</v>
      </c>
      <c r="C949" s="39" t="s">
        <v>450</v>
      </c>
      <c r="D949" s="177"/>
      <c r="E949" s="186"/>
      <c r="F949" s="186"/>
      <c r="G949" s="136" t="s">
        <v>574</v>
      </c>
      <c r="H949" s="40">
        <v>58000</v>
      </c>
      <c r="I949" s="41">
        <v>43728.47</v>
      </c>
      <c r="J949" s="42">
        <v>14271.53</v>
      </c>
      <c r="K949" s="43" t="str">
        <f>C949 &amp; D949 &amp;E949 &amp; F949 &amp; G949</f>
        <v>907240</v>
      </c>
      <c r="L949" s="44" t="s">
        <v>1279</v>
      </c>
    </row>
    <row r="950" spans="1:12" s="45" customFormat="1">
      <c r="A950" s="46" t="s">
        <v>576</v>
      </c>
      <c r="B950" s="47" t="s">
        <v>544</v>
      </c>
      <c r="C950" s="48" t="s">
        <v>450</v>
      </c>
      <c r="D950" s="196"/>
      <c r="E950" s="196"/>
      <c r="F950" s="196"/>
      <c r="G950" s="71" t="s">
        <v>577</v>
      </c>
      <c r="H950" s="49">
        <v>58000</v>
      </c>
      <c r="I950" s="50">
        <v>43728.47</v>
      </c>
      <c r="J950" s="51">
        <f t="shared" si="47"/>
        <v>14271.529999999999</v>
      </c>
      <c r="K950" s="52" t="str">
        <f t="shared" si="48"/>
        <v>907244</v>
      </c>
      <c r="L950" s="53" t="str">
        <f t="shared" si="49"/>
        <v>907244</v>
      </c>
    </row>
    <row r="951" spans="1:12" s="45" customFormat="1">
      <c r="A951" s="37" t="s">
        <v>968</v>
      </c>
      <c r="B951" s="38" t="s">
        <v>544</v>
      </c>
      <c r="C951" s="39" t="s">
        <v>450</v>
      </c>
      <c r="D951" s="177"/>
      <c r="E951" s="186"/>
      <c r="F951" s="186"/>
      <c r="G951" s="136" t="s">
        <v>969</v>
      </c>
      <c r="H951" s="40">
        <v>2342000</v>
      </c>
      <c r="I951" s="41">
        <v>2186423.7200000002</v>
      </c>
      <c r="J951" s="42">
        <v>155576.28</v>
      </c>
      <c r="K951" s="43" t="str">
        <f>C951 &amp; D951 &amp;E951 &amp; F951 &amp; G951</f>
        <v>907300</v>
      </c>
      <c r="L951" s="44" t="s">
        <v>1280</v>
      </c>
    </row>
    <row r="952" spans="1:12" s="45" customFormat="1" ht="22.5">
      <c r="A952" s="37" t="s">
        <v>971</v>
      </c>
      <c r="B952" s="38" t="s">
        <v>544</v>
      </c>
      <c r="C952" s="39" t="s">
        <v>450</v>
      </c>
      <c r="D952" s="177"/>
      <c r="E952" s="186"/>
      <c r="F952" s="186"/>
      <c r="G952" s="136" t="s">
        <v>972</v>
      </c>
      <c r="H952" s="40">
        <v>2342000</v>
      </c>
      <c r="I952" s="41">
        <v>2186423.7200000002</v>
      </c>
      <c r="J952" s="42">
        <v>155576.28</v>
      </c>
      <c r="K952" s="43" t="str">
        <f>C952 &amp; D952 &amp;E952 &amp; F952 &amp; G952</f>
        <v>907320</v>
      </c>
      <c r="L952" s="44" t="s">
        <v>1281</v>
      </c>
    </row>
    <row r="953" spans="1:12" s="45" customFormat="1" ht="22.5">
      <c r="A953" s="46" t="s">
        <v>1042</v>
      </c>
      <c r="B953" s="47" t="s">
        <v>544</v>
      </c>
      <c r="C953" s="48" t="s">
        <v>450</v>
      </c>
      <c r="D953" s="196"/>
      <c r="E953" s="196"/>
      <c r="F953" s="196"/>
      <c r="G953" s="71" t="s">
        <v>223</v>
      </c>
      <c r="H953" s="49">
        <v>2342000</v>
      </c>
      <c r="I953" s="50">
        <v>2186423.7200000002</v>
      </c>
      <c r="J953" s="51">
        <f t="shared" si="47"/>
        <v>155576.2799999998</v>
      </c>
      <c r="K953" s="52" t="str">
        <f t="shared" si="48"/>
        <v>907321</v>
      </c>
      <c r="L953" s="53" t="str">
        <f t="shared" si="49"/>
        <v>907321</v>
      </c>
    </row>
    <row r="954" spans="1:12" s="45" customFormat="1">
      <c r="A954" s="37"/>
      <c r="B954" s="38" t="s">
        <v>544</v>
      </c>
      <c r="C954" s="39" t="s">
        <v>450</v>
      </c>
      <c r="D954" s="177"/>
      <c r="E954" s="186"/>
      <c r="F954" s="186"/>
      <c r="G954" s="136" t="s">
        <v>548</v>
      </c>
      <c r="H954" s="40">
        <v>60000</v>
      </c>
      <c r="I954" s="41">
        <v>30000</v>
      </c>
      <c r="J954" s="42">
        <v>30000</v>
      </c>
      <c r="K954" s="43" t="str">
        <f>C954 &amp; D954 &amp;E954 &amp; F954 &amp; G954</f>
        <v>907000</v>
      </c>
      <c r="L954" s="44" t="s">
        <v>1283</v>
      </c>
    </row>
    <row r="955" spans="1:12" s="45" customFormat="1">
      <c r="A955" s="37" t="s">
        <v>968</v>
      </c>
      <c r="B955" s="38" t="s">
        <v>544</v>
      </c>
      <c r="C955" s="39" t="s">
        <v>450</v>
      </c>
      <c r="D955" s="177"/>
      <c r="E955" s="186"/>
      <c r="F955" s="186"/>
      <c r="G955" s="136" t="s">
        <v>969</v>
      </c>
      <c r="H955" s="40">
        <v>60000</v>
      </c>
      <c r="I955" s="41">
        <v>30000</v>
      </c>
      <c r="J955" s="42">
        <v>30000</v>
      </c>
      <c r="K955" s="43" t="str">
        <f>C955 &amp; D955 &amp;E955 &amp; F955 &amp; G955</f>
        <v>907300</v>
      </c>
      <c r="L955" s="44" t="s">
        <v>1284</v>
      </c>
    </row>
    <row r="956" spans="1:12" s="45" customFormat="1" ht="22.5">
      <c r="A956" s="37" t="s">
        <v>971</v>
      </c>
      <c r="B956" s="38" t="s">
        <v>544</v>
      </c>
      <c r="C956" s="39" t="s">
        <v>450</v>
      </c>
      <c r="D956" s="177"/>
      <c r="E956" s="186"/>
      <c r="F956" s="186"/>
      <c r="G956" s="136" t="s">
        <v>972</v>
      </c>
      <c r="H956" s="40">
        <v>60000</v>
      </c>
      <c r="I956" s="41">
        <v>30000</v>
      </c>
      <c r="J956" s="42">
        <v>30000</v>
      </c>
      <c r="K956" s="43" t="str">
        <f>C956 &amp; D956 &amp;E956 &amp; F956 &amp; G956</f>
        <v>907320</v>
      </c>
      <c r="L956" s="44" t="s">
        <v>1285</v>
      </c>
    </row>
    <row r="957" spans="1:12" s="45" customFormat="1" ht="22.5">
      <c r="A957" s="46" t="s">
        <v>1042</v>
      </c>
      <c r="B957" s="47" t="s">
        <v>544</v>
      </c>
      <c r="C957" s="48" t="s">
        <v>450</v>
      </c>
      <c r="D957" s="196"/>
      <c r="E957" s="196"/>
      <c r="F957" s="196"/>
      <c r="G957" s="71" t="s">
        <v>223</v>
      </c>
      <c r="H957" s="49">
        <v>60000</v>
      </c>
      <c r="I957" s="50">
        <v>30000</v>
      </c>
      <c r="J957" s="51">
        <f t="shared" si="47"/>
        <v>30000</v>
      </c>
      <c r="K957" s="52" t="str">
        <f t="shared" si="48"/>
        <v>907321</v>
      </c>
      <c r="L957" s="53" t="str">
        <f t="shared" si="49"/>
        <v>907321</v>
      </c>
    </row>
    <row r="958" spans="1:12" s="45" customFormat="1">
      <c r="A958" s="37"/>
      <c r="B958" s="38" t="s">
        <v>544</v>
      </c>
      <c r="C958" s="39" t="s">
        <v>450</v>
      </c>
      <c r="D958" s="177"/>
      <c r="E958" s="186"/>
      <c r="F958" s="186"/>
      <c r="G958" s="136" t="s">
        <v>548</v>
      </c>
      <c r="H958" s="40">
        <v>15340900</v>
      </c>
      <c r="I958" s="41">
        <v>12281052</v>
      </c>
      <c r="J958" s="42">
        <v>3059848</v>
      </c>
      <c r="K958" s="43" t="str">
        <f>C958 &amp; D958 &amp;E958 &amp; F958 &amp; G958</f>
        <v>907000</v>
      </c>
      <c r="L958" s="44" t="s">
        <v>1287</v>
      </c>
    </row>
    <row r="959" spans="1:12" s="45" customFormat="1">
      <c r="A959" s="37" t="s">
        <v>968</v>
      </c>
      <c r="B959" s="38" t="s">
        <v>544</v>
      </c>
      <c r="C959" s="39" t="s">
        <v>450</v>
      </c>
      <c r="D959" s="177"/>
      <c r="E959" s="186"/>
      <c r="F959" s="186"/>
      <c r="G959" s="136" t="s">
        <v>969</v>
      </c>
      <c r="H959" s="40">
        <v>15340900</v>
      </c>
      <c r="I959" s="41">
        <v>12281052</v>
      </c>
      <c r="J959" s="42">
        <v>3059848</v>
      </c>
      <c r="K959" s="43" t="str">
        <f>C959 &amp; D959 &amp;E959 &amp; F959 &amp; G959</f>
        <v>907300</v>
      </c>
      <c r="L959" s="44" t="s">
        <v>1288</v>
      </c>
    </row>
    <row r="960" spans="1:12" s="45" customFormat="1" ht="22.5">
      <c r="A960" s="37" t="s">
        <v>971</v>
      </c>
      <c r="B960" s="38" t="s">
        <v>544</v>
      </c>
      <c r="C960" s="39" t="s">
        <v>450</v>
      </c>
      <c r="D960" s="177"/>
      <c r="E960" s="186"/>
      <c r="F960" s="186"/>
      <c r="G960" s="136" t="s">
        <v>972</v>
      </c>
      <c r="H960" s="40">
        <v>15340900</v>
      </c>
      <c r="I960" s="41">
        <v>12281052</v>
      </c>
      <c r="J960" s="42">
        <v>3059848</v>
      </c>
      <c r="K960" s="43" t="str">
        <f>C960 &amp; D960 &amp;E960 &amp; F960 &amp; G960</f>
        <v>907320</v>
      </c>
      <c r="L960" s="44" t="s">
        <v>1289</v>
      </c>
    </row>
    <row r="961" spans="1:12" s="45" customFormat="1" ht="22.5">
      <c r="A961" s="46" t="s">
        <v>1042</v>
      </c>
      <c r="B961" s="47" t="s">
        <v>544</v>
      </c>
      <c r="C961" s="48" t="s">
        <v>450</v>
      </c>
      <c r="D961" s="196"/>
      <c r="E961" s="196"/>
      <c r="F961" s="196"/>
      <c r="G961" s="71" t="s">
        <v>223</v>
      </c>
      <c r="H961" s="49">
        <v>12239300</v>
      </c>
      <c r="I961" s="50">
        <v>9960857</v>
      </c>
      <c r="J961" s="51">
        <f t="shared" si="47"/>
        <v>2278443</v>
      </c>
      <c r="K961" s="52" t="str">
        <f t="shared" si="48"/>
        <v>907321</v>
      </c>
      <c r="L961" s="53" t="str">
        <f t="shared" si="49"/>
        <v>907321</v>
      </c>
    </row>
    <row r="962" spans="1:12" s="45" customFormat="1" ht="22.5">
      <c r="A962" s="46" t="s">
        <v>1290</v>
      </c>
      <c r="B962" s="47" t="s">
        <v>544</v>
      </c>
      <c r="C962" s="48" t="s">
        <v>450</v>
      </c>
      <c r="D962" s="196"/>
      <c r="E962" s="196"/>
      <c r="F962" s="196"/>
      <c r="G962" s="71" t="s">
        <v>1291</v>
      </c>
      <c r="H962" s="49">
        <v>3101600</v>
      </c>
      <c r="I962" s="50">
        <v>2320195</v>
      </c>
      <c r="J962" s="51">
        <f t="shared" si="47"/>
        <v>781405</v>
      </c>
      <c r="K962" s="52" t="str">
        <f t="shared" si="48"/>
        <v>907323</v>
      </c>
      <c r="L962" s="53" t="str">
        <f t="shared" si="49"/>
        <v>907323</v>
      </c>
    </row>
    <row r="963" spans="1:12" s="45" customFormat="1">
      <c r="A963" s="37"/>
      <c r="B963" s="38" t="s">
        <v>544</v>
      </c>
      <c r="C963" s="39" t="s">
        <v>470</v>
      </c>
      <c r="D963" s="177"/>
      <c r="E963" s="186"/>
      <c r="F963" s="186"/>
      <c r="G963" s="136" t="s">
        <v>548</v>
      </c>
      <c r="H963" s="40">
        <v>227630700</v>
      </c>
      <c r="I963" s="41">
        <v>191220501.11000001</v>
      </c>
      <c r="J963" s="42">
        <v>36410198.890000001</v>
      </c>
      <c r="K963" s="43" t="str">
        <f t="shared" ref="K963:K968" si="50">C963 &amp; D963 &amp;E963 &amp; F963 &amp; G963</f>
        <v>913000</v>
      </c>
      <c r="L963" s="44" t="s">
        <v>471</v>
      </c>
    </row>
    <row r="964" spans="1:12" s="45" customFormat="1">
      <c r="A964" s="37" t="s">
        <v>869</v>
      </c>
      <c r="B964" s="38" t="s">
        <v>544</v>
      </c>
      <c r="C964" s="39" t="s">
        <v>470</v>
      </c>
      <c r="D964" s="177"/>
      <c r="E964" s="186"/>
      <c r="F964" s="186"/>
      <c r="G964" s="136" t="s">
        <v>548</v>
      </c>
      <c r="H964" s="40">
        <v>4387700</v>
      </c>
      <c r="I964" s="41">
        <v>4051929.57</v>
      </c>
      <c r="J964" s="42">
        <v>335770.43</v>
      </c>
      <c r="K964" s="43" t="str">
        <f t="shared" si="50"/>
        <v>913000</v>
      </c>
      <c r="L964" s="44" t="s">
        <v>1292</v>
      </c>
    </row>
    <row r="965" spans="1:12" s="45" customFormat="1">
      <c r="A965" s="37" t="s">
        <v>872</v>
      </c>
      <c r="B965" s="38" t="s">
        <v>544</v>
      </c>
      <c r="C965" s="39" t="s">
        <v>470</v>
      </c>
      <c r="D965" s="177"/>
      <c r="E965" s="186"/>
      <c r="F965" s="186"/>
      <c r="G965" s="136" t="s">
        <v>548</v>
      </c>
      <c r="H965" s="40">
        <v>4387700</v>
      </c>
      <c r="I965" s="41">
        <v>4051929.57</v>
      </c>
      <c r="J965" s="42">
        <v>335770.43</v>
      </c>
      <c r="K965" s="43" t="str">
        <f t="shared" si="50"/>
        <v>913000</v>
      </c>
      <c r="L965" s="44" t="s">
        <v>1293</v>
      </c>
    </row>
    <row r="966" spans="1:12" s="45" customFormat="1">
      <c r="A966" s="37"/>
      <c r="B966" s="38" t="s">
        <v>544</v>
      </c>
      <c r="C966" s="39" t="s">
        <v>470</v>
      </c>
      <c r="D966" s="177"/>
      <c r="E966" s="186"/>
      <c r="F966" s="186"/>
      <c r="G966" s="136" t="s">
        <v>548</v>
      </c>
      <c r="H966" s="40">
        <v>3855800</v>
      </c>
      <c r="I966" s="41">
        <v>3586062.9</v>
      </c>
      <c r="J966" s="42">
        <v>269737.09999999998</v>
      </c>
      <c r="K966" s="43" t="str">
        <f t="shared" si="50"/>
        <v>913000</v>
      </c>
      <c r="L966" s="44" t="s">
        <v>1295</v>
      </c>
    </row>
    <row r="967" spans="1:12" s="45" customFormat="1" ht="22.5">
      <c r="A967" s="37" t="s">
        <v>571</v>
      </c>
      <c r="B967" s="38" t="s">
        <v>544</v>
      </c>
      <c r="C967" s="39" t="s">
        <v>470</v>
      </c>
      <c r="D967" s="177"/>
      <c r="E967" s="186"/>
      <c r="F967" s="186"/>
      <c r="G967" s="136" t="s">
        <v>544</v>
      </c>
      <c r="H967" s="40">
        <v>5300</v>
      </c>
      <c r="I967" s="41">
        <v>1412.5</v>
      </c>
      <c r="J967" s="42">
        <v>3887.5</v>
      </c>
      <c r="K967" s="43" t="str">
        <f t="shared" si="50"/>
        <v>913200</v>
      </c>
      <c r="L967" s="44" t="s">
        <v>1296</v>
      </c>
    </row>
    <row r="968" spans="1:12" s="45" customFormat="1" ht="22.5">
      <c r="A968" s="37" t="s">
        <v>573</v>
      </c>
      <c r="B968" s="38" t="s">
        <v>544</v>
      </c>
      <c r="C968" s="39" t="s">
        <v>470</v>
      </c>
      <c r="D968" s="177"/>
      <c r="E968" s="186"/>
      <c r="F968" s="186"/>
      <c r="G968" s="136" t="s">
        <v>574</v>
      </c>
      <c r="H968" s="40">
        <v>5300</v>
      </c>
      <c r="I968" s="41">
        <v>1412.5</v>
      </c>
      <c r="J968" s="42">
        <v>3887.5</v>
      </c>
      <c r="K968" s="43" t="str">
        <f t="shared" si="50"/>
        <v>913240</v>
      </c>
      <c r="L968" s="44" t="s">
        <v>1297</v>
      </c>
    </row>
    <row r="969" spans="1:12" s="45" customFormat="1">
      <c r="A969" s="46" t="s">
        <v>576</v>
      </c>
      <c r="B969" s="47" t="s">
        <v>544</v>
      </c>
      <c r="C969" s="48" t="s">
        <v>470</v>
      </c>
      <c r="D969" s="196"/>
      <c r="E969" s="196"/>
      <c r="F969" s="196"/>
      <c r="G969" s="71" t="s">
        <v>577</v>
      </c>
      <c r="H969" s="49">
        <v>5300</v>
      </c>
      <c r="I969" s="50">
        <v>1412.5</v>
      </c>
      <c r="J969" s="51">
        <f t="shared" si="47"/>
        <v>3887.5</v>
      </c>
      <c r="K969" s="52" t="str">
        <f t="shared" si="48"/>
        <v>913244</v>
      </c>
      <c r="L969" s="53" t="str">
        <f t="shared" si="49"/>
        <v>913244</v>
      </c>
    </row>
    <row r="970" spans="1:12" s="45" customFormat="1">
      <c r="A970" s="37" t="s">
        <v>968</v>
      </c>
      <c r="B970" s="38" t="s">
        <v>544</v>
      </c>
      <c r="C970" s="39" t="s">
        <v>470</v>
      </c>
      <c r="D970" s="177"/>
      <c r="E970" s="186"/>
      <c r="F970" s="186"/>
      <c r="G970" s="136" t="s">
        <v>969</v>
      </c>
      <c r="H970" s="40">
        <v>3850500</v>
      </c>
      <c r="I970" s="41">
        <v>3584650.4</v>
      </c>
      <c r="J970" s="42">
        <v>265849.59999999998</v>
      </c>
      <c r="K970" s="43" t="str">
        <f>C970 &amp; D970 &amp;E970 &amp; F970 &amp; G970</f>
        <v>913300</v>
      </c>
      <c r="L970" s="44" t="s">
        <v>1298</v>
      </c>
    </row>
    <row r="971" spans="1:12" s="45" customFormat="1" ht="22.5">
      <c r="A971" s="37" t="s">
        <v>971</v>
      </c>
      <c r="B971" s="38" t="s">
        <v>544</v>
      </c>
      <c r="C971" s="39" t="s">
        <v>470</v>
      </c>
      <c r="D971" s="177"/>
      <c r="E971" s="186"/>
      <c r="F971" s="186"/>
      <c r="G971" s="136" t="s">
        <v>972</v>
      </c>
      <c r="H971" s="40">
        <v>3850500</v>
      </c>
      <c r="I971" s="41">
        <v>3584650.4</v>
      </c>
      <c r="J971" s="42">
        <v>265849.59999999998</v>
      </c>
      <c r="K971" s="43" t="str">
        <f>C971 &amp; D971 &amp;E971 &amp; F971 &amp; G971</f>
        <v>913320</v>
      </c>
      <c r="L971" s="44" t="s">
        <v>1299</v>
      </c>
    </row>
    <row r="972" spans="1:12" s="45" customFormat="1" ht="22.5">
      <c r="A972" s="46" t="s">
        <v>1042</v>
      </c>
      <c r="B972" s="47" t="s">
        <v>544</v>
      </c>
      <c r="C972" s="48" t="s">
        <v>470</v>
      </c>
      <c r="D972" s="196"/>
      <c r="E972" s="196"/>
      <c r="F972" s="196"/>
      <c r="G972" s="71" t="s">
        <v>223</v>
      </c>
      <c r="H972" s="49">
        <v>244100</v>
      </c>
      <c r="I972" s="50">
        <v>145619.29</v>
      </c>
      <c r="J972" s="51">
        <f t="shared" si="47"/>
        <v>98480.709999999992</v>
      </c>
      <c r="K972" s="52" t="str">
        <f t="shared" si="48"/>
        <v>913321</v>
      </c>
      <c r="L972" s="53" t="str">
        <f t="shared" si="49"/>
        <v>913321</v>
      </c>
    </row>
    <row r="973" spans="1:12" s="45" customFormat="1" ht="22.5">
      <c r="A973" s="46" t="s">
        <v>1290</v>
      </c>
      <c r="B973" s="47" t="s">
        <v>544</v>
      </c>
      <c r="C973" s="48" t="s">
        <v>470</v>
      </c>
      <c r="D973" s="196"/>
      <c r="E973" s="196"/>
      <c r="F973" s="196"/>
      <c r="G973" s="71" t="s">
        <v>1291</v>
      </c>
      <c r="H973" s="49">
        <v>3606400</v>
      </c>
      <c r="I973" s="50">
        <v>3439031.11</v>
      </c>
      <c r="J973" s="51">
        <f t="shared" si="47"/>
        <v>167368.89000000013</v>
      </c>
      <c r="K973" s="52" t="str">
        <f t="shared" si="48"/>
        <v>913323</v>
      </c>
      <c r="L973" s="53" t="str">
        <f t="shared" si="49"/>
        <v>913323</v>
      </c>
    </row>
    <row r="974" spans="1:12" s="45" customFormat="1">
      <c r="A974" s="37"/>
      <c r="B974" s="38" t="s">
        <v>544</v>
      </c>
      <c r="C974" s="39" t="s">
        <v>470</v>
      </c>
      <c r="D974" s="177"/>
      <c r="E974" s="186"/>
      <c r="F974" s="186"/>
      <c r="G974" s="136" t="s">
        <v>548</v>
      </c>
      <c r="H974" s="40">
        <v>531900</v>
      </c>
      <c r="I974" s="41">
        <v>465866.67</v>
      </c>
      <c r="J974" s="42">
        <v>66033.33</v>
      </c>
      <c r="K974" s="43" t="str">
        <f>C974 &amp; D974 &amp;E974 &amp; F974 &amp; G974</f>
        <v>913000</v>
      </c>
      <c r="L974" s="44" t="s">
        <v>1301</v>
      </c>
    </row>
    <row r="975" spans="1:12" s="45" customFormat="1" ht="22.5">
      <c r="A975" s="37" t="s">
        <v>571</v>
      </c>
      <c r="B975" s="38" t="s">
        <v>544</v>
      </c>
      <c r="C975" s="39" t="s">
        <v>470</v>
      </c>
      <c r="D975" s="177"/>
      <c r="E975" s="186"/>
      <c r="F975" s="186"/>
      <c r="G975" s="136" t="s">
        <v>544</v>
      </c>
      <c r="H975" s="40">
        <v>531900</v>
      </c>
      <c r="I975" s="41">
        <v>465866.67</v>
      </c>
      <c r="J975" s="42">
        <v>66033.33</v>
      </c>
      <c r="K975" s="43" t="str">
        <f>C975 &amp; D975 &amp;E975 &amp; F975 &amp; G975</f>
        <v>913200</v>
      </c>
      <c r="L975" s="44" t="s">
        <v>1302</v>
      </c>
    </row>
    <row r="976" spans="1:12" s="45" customFormat="1" ht="22.5">
      <c r="A976" s="37" t="s">
        <v>573</v>
      </c>
      <c r="B976" s="38" t="s">
        <v>544</v>
      </c>
      <c r="C976" s="39" t="s">
        <v>470</v>
      </c>
      <c r="D976" s="177"/>
      <c r="E976" s="186"/>
      <c r="F976" s="186"/>
      <c r="G976" s="136" t="s">
        <v>574</v>
      </c>
      <c r="H976" s="40">
        <v>531900</v>
      </c>
      <c r="I976" s="41">
        <v>465866.67</v>
      </c>
      <c r="J976" s="42">
        <v>66033.33</v>
      </c>
      <c r="K976" s="43" t="str">
        <f>C976 &amp; D976 &amp;E976 &amp; F976 &amp; G976</f>
        <v>913240</v>
      </c>
      <c r="L976" s="44" t="s">
        <v>1303</v>
      </c>
    </row>
    <row r="977" spans="1:12" s="45" customFormat="1">
      <c r="A977" s="46" t="s">
        <v>576</v>
      </c>
      <c r="B977" s="47" t="s">
        <v>544</v>
      </c>
      <c r="C977" s="48" t="s">
        <v>470</v>
      </c>
      <c r="D977" s="196"/>
      <c r="E977" s="196"/>
      <c r="F977" s="196"/>
      <c r="G977" s="71" t="s">
        <v>577</v>
      </c>
      <c r="H977" s="49">
        <v>531900</v>
      </c>
      <c r="I977" s="50">
        <v>465866.67</v>
      </c>
      <c r="J977" s="51">
        <f t="shared" si="47"/>
        <v>66033.330000000016</v>
      </c>
      <c r="K977" s="52" t="str">
        <f t="shared" si="48"/>
        <v>913244</v>
      </c>
      <c r="L977" s="53" t="str">
        <f t="shared" si="49"/>
        <v>913244</v>
      </c>
    </row>
    <row r="978" spans="1:12" s="45" customFormat="1">
      <c r="A978" s="37" t="s">
        <v>961</v>
      </c>
      <c r="B978" s="38" t="s">
        <v>544</v>
      </c>
      <c r="C978" s="39" t="s">
        <v>470</v>
      </c>
      <c r="D978" s="177"/>
      <c r="E978" s="186"/>
      <c r="F978" s="186"/>
      <c r="G978" s="136" t="s">
        <v>548</v>
      </c>
      <c r="H978" s="40">
        <v>223243000</v>
      </c>
      <c r="I978" s="41">
        <v>187168571.53999999</v>
      </c>
      <c r="J978" s="42">
        <v>36074428.460000001</v>
      </c>
      <c r="K978" s="43" t="str">
        <f>C978 &amp; D978 &amp;E978 &amp; F978 &amp; G978</f>
        <v>913000</v>
      </c>
      <c r="L978" s="44" t="s">
        <v>472</v>
      </c>
    </row>
    <row r="979" spans="1:12" s="45" customFormat="1">
      <c r="A979" s="37" t="s">
        <v>1304</v>
      </c>
      <c r="B979" s="38" t="s">
        <v>544</v>
      </c>
      <c r="C979" s="39" t="s">
        <v>470</v>
      </c>
      <c r="D979" s="177"/>
      <c r="E979" s="186"/>
      <c r="F979" s="186"/>
      <c r="G979" s="136" t="s">
        <v>548</v>
      </c>
      <c r="H979" s="40">
        <v>1952100</v>
      </c>
      <c r="I979" s="41">
        <v>1626551.36</v>
      </c>
      <c r="J979" s="42">
        <v>325548.64</v>
      </c>
      <c r="K979" s="43" t="str">
        <f>C979 &amp; D979 &amp;E979 &amp; F979 &amp; G979</f>
        <v>913000</v>
      </c>
      <c r="L979" s="44" t="s">
        <v>1306</v>
      </c>
    </row>
    <row r="980" spans="1:12" s="45" customFormat="1">
      <c r="A980" s="37"/>
      <c r="B980" s="38" t="s">
        <v>544</v>
      </c>
      <c r="C980" s="39" t="s">
        <v>470</v>
      </c>
      <c r="D980" s="177"/>
      <c r="E980" s="186"/>
      <c r="F980" s="186"/>
      <c r="G980" s="136" t="s">
        <v>548</v>
      </c>
      <c r="H980" s="40">
        <v>1952100</v>
      </c>
      <c r="I980" s="41">
        <v>1626551.36</v>
      </c>
      <c r="J980" s="42">
        <v>325548.64</v>
      </c>
      <c r="K980" s="43" t="str">
        <f>C980 &amp; D980 &amp;E980 &amp; F980 &amp; G980</f>
        <v>913000</v>
      </c>
      <c r="L980" s="44" t="s">
        <v>1308</v>
      </c>
    </row>
    <row r="981" spans="1:12" s="45" customFormat="1" ht="22.5">
      <c r="A981" s="37" t="s">
        <v>571</v>
      </c>
      <c r="B981" s="38" t="s">
        <v>544</v>
      </c>
      <c r="C981" s="39" t="s">
        <v>470</v>
      </c>
      <c r="D981" s="177"/>
      <c r="E981" s="186"/>
      <c r="F981" s="186"/>
      <c r="G981" s="136" t="s">
        <v>544</v>
      </c>
      <c r="H981" s="40">
        <v>18800</v>
      </c>
      <c r="I981" s="41">
        <v>15625.98</v>
      </c>
      <c r="J981" s="42">
        <v>3174.02</v>
      </c>
      <c r="K981" s="43" t="str">
        <f>C981 &amp; D981 &amp;E981 &amp; F981 &amp; G981</f>
        <v>913200</v>
      </c>
      <c r="L981" s="44" t="s">
        <v>1309</v>
      </c>
    </row>
    <row r="982" spans="1:12" s="45" customFormat="1" ht="22.5">
      <c r="A982" s="37" t="s">
        <v>573</v>
      </c>
      <c r="B982" s="38" t="s">
        <v>544</v>
      </c>
      <c r="C982" s="39" t="s">
        <v>470</v>
      </c>
      <c r="D982" s="177"/>
      <c r="E982" s="186"/>
      <c r="F982" s="186"/>
      <c r="G982" s="136" t="s">
        <v>574</v>
      </c>
      <c r="H982" s="40">
        <v>18800</v>
      </c>
      <c r="I982" s="41">
        <v>15625.98</v>
      </c>
      <c r="J982" s="42">
        <v>3174.02</v>
      </c>
      <c r="K982" s="43" t="str">
        <f>C982 &amp; D982 &amp;E982 &amp; F982 &amp; G982</f>
        <v>913240</v>
      </c>
      <c r="L982" s="44" t="s">
        <v>1310</v>
      </c>
    </row>
    <row r="983" spans="1:12" s="45" customFormat="1">
      <c r="A983" s="46" t="s">
        <v>576</v>
      </c>
      <c r="B983" s="47" t="s">
        <v>544</v>
      </c>
      <c r="C983" s="48" t="s">
        <v>470</v>
      </c>
      <c r="D983" s="196"/>
      <c r="E983" s="196"/>
      <c r="F983" s="196"/>
      <c r="G983" s="71" t="s">
        <v>577</v>
      </c>
      <c r="H983" s="49">
        <v>18800</v>
      </c>
      <c r="I983" s="50">
        <v>15625.98</v>
      </c>
      <c r="J983" s="51">
        <f t="shared" si="47"/>
        <v>3174.0200000000004</v>
      </c>
      <c r="K983" s="52" t="str">
        <f t="shared" si="48"/>
        <v>913244</v>
      </c>
      <c r="L983" s="53" t="str">
        <f t="shared" si="49"/>
        <v>913244</v>
      </c>
    </row>
    <row r="984" spans="1:12" s="45" customFormat="1">
      <c r="A984" s="37" t="s">
        <v>968</v>
      </c>
      <c r="B984" s="38" t="s">
        <v>544</v>
      </c>
      <c r="C984" s="39" t="s">
        <v>470</v>
      </c>
      <c r="D984" s="177"/>
      <c r="E984" s="186"/>
      <c r="F984" s="186"/>
      <c r="G984" s="136" t="s">
        <v>969</v>
      </c>
      <c r="H984" s="40">
        <v>1933300</v>
      </c>
      <c r="I984" s="41">
        <v>1610925.38</v>
      </c>
      <c r="J984" s="42">
        <v>322374.62</v>
      </c>
      <c r="K984" s="43" t="str">
        <f>C984 &amp; D984 &amp;E984 &amp; F984 &amp; G984</f>
        <v>913300</v>
      </c>
      <c r="L984" s="44" t="s">
        <v>1311</v>
      </c>
    </row>
    <row r="985" spans="1:12" s="45" customFormat="1">
      <c r="A985" s="37" t="s">
        <v>1312</v>
      </c>
      <c r="B985" s="38" t="s">
        <v>544</v>
      </c>
      <c r="C985" s="39" t="s">
        <v>470</v>
      </c>
      <c r="D985" s="177"/>
      <c r="E985" s="186"/>
      <c r="F985" s="186"/>
      <c r="G985" s="136" t="s">
        <v>1313</v>
      </c>
      <c r="H985" s="40">
        <v>1933300</v>
      </c>
      <c r="I985" s="41">
        <v>1610925.38</v>
      </c>
      <c r="J985" s="42">
        <v>322374.62</v>
      </c>
      <c r="K985" s="43" t="str">
        <f>C985 &amp; D985 &amp;E985 &amp; F985 &amp; G985</f>
        <v>913310</v>
      </c>
      <c r="L985" s="44" t="s">
        <v>1314</v>
      </c>
    </row>
    <row r="986" spans="1:12" s="45" customFormat="1">
      <c r="A986" s="46" t="s">
        <v>1315</v>
      </c>
      <c r="B986" s="47" t="s">
        <v>544</v>
      </c>
      <c r="C986" s="48" t="s">
        <v>470</v>
      </c>
      <c r="D986" s="196"/>
      <c r="E986" s="196"/>
      <c r="F986" s="196"/>
      <c r="G986" s="71" t="s">
        <v>1316</v>
      </c>
      <c r="H986" s="49">
        <v>1933300</v>
      </c>
      <c r="I986" s="50">
        <v>1610925.38</v>
      </c>
      <c r="J986" s="51">
        <f t="shared" ref="J986:J1046" si="51">IF(IF(H986="",0,H986)=0,0,(IF(H986&gt;0,IF(I986&gt;H986,0,H986-I986),IF(I986&gt;H986,H986-I986,0))))</f>
        <v>322374.62000000011</v>
      </c>
      <c r="K986" s="52" t="str">
        <f t="shared" ref="K986:K1046" si="52">C986 &amp; D986 &amp;E986 &amp; F986 &amp; G986</f>
        <v>913312</v>
      </c>
      <c r="L986" s="53" t="str">
        <f t="shared" ref="L986:L1046" si="53">C986 &amp; D986 &amp;E986 &amp; F986 &amp; G986</f>
        <v>913312</v>
      </c>
    </row>
    <row r="987" spans="1:12" s="45" customFormat="1">
      <c r="A987" s="37" t="s">
        <v>1317</v>
      </c>
      <c r="B987" s="38" t="s">
        <v>544</v>
      </c>
      <c r="C987" s="39" t="s">
        <v>470</v>
      </c>
      <c r="D987" s="177"/>
      <c r="E987" s="186"/>
      <c r="F987" s="186"/>
      <c r="G987" s="136" t="s">
        <v>548</v>
      </c>
      <c r="H987" s="40">
        <v>74669100</v>
      </c>
      <c r="I987" s="41">
        <v>61448990.140000001</v>
      </c>
      <c r="J987" s="42">
        <v>13220109.859999999</v>
      </c>
      <c r="K987" s="43" t="str">
        <f>C987 &amp; D987 &amp;E987 &amp; F987 &amp; G987</f>
        <v>913000</v>
      </c>
      <c r="L987" s="44" t="s">
        <v>1319</v>
      </c>
    </row>
    <row r="988" spans="1:12" s="45" customFormat="1">
      <c r="A988" s="37"/>
      <c r="B988" s="38" t="s">
        <v>544</v>
      </c>
      <c r="C988" s="39" t="s">
        <v>470</v>
      </c>
      <c r="D988" s="177"/>
      <c r="E988" s="186"/>
      <c r="F988" s="186"/>
      <c r="G988" s="136" t="s">
        <v>548</v>
      </c>
      <c r="H988" s="40">
        <v>876500</v>
      </c>
      <c r="I988" s="41">
        <v>537176.5</v>
      </c>
      <c r="J988" s="42">
        <v>339323.5</v>
      </c>
      <c r="K988" s="43" t="str">
        <f>C988 &amp; D988 &amp;E988 &amp; F988 &amp; G988</f>
        <v>913000</v>
      </c>
      <c r="L988" s="44" t="s">
        <v>1321</v>
      </c>
    </row>
    <row r="989" spans="1:12" s="45" customFormat="1" ht="22.5">
      <c r="A989" s="37" t="s">
        <v>674</v>
      </c>
      <c r="B989" s="38" t="s">
        <v>544</v>
      </c>
      <c r="C989" s="39" t="s">
        <v>470</v>
      </c>
      <c r="D989" s="177"/>
      <c r="E989" s="186"/>
      <c r="F989" s="186"/>
      <c r="G989" s="136" t="s">
        <v>675</v>
      </c>
      <c r="H989" s="40">
        <v>876500</v>
      </c>
      <c r="I989" s="41">
        <v>537176.5</v>
      </c>
      <c r="J989" s="42">
        <v>339323.5</v>
      </c>
      <c r="K989" s="43" t="str">
        <f>C989 &amp; D989 &amp;E989 &amp; F989 &amp; G989</f>
        <v>913600</v>
      </c>
      <c r="L989" s="44" t="s">
        <v>1322</v>
      </c>
    </row>
    <row r="990" spans="1:12" s="45" customFormat="1">
      <c r="A990" s="37" t="s">
        <v>927</v>
      </c>
      <c r="B990" s="38" t="s">
        <v>544</v>
      </c>
      <c r="C990" s="39" t="s">
        <v>470</v>
      </c>
      <c r="D990" s="177"/>
      <c r="E990" s="186"/>
      <c r="F990" s="186"/>
      <c r="G990" s="136" t="s">
        <v>928</v>
      </c>
      <c r="H990" s="40">
        <v>876500</v>
      </c>
      <c r="I990" s="41">
        <v>537176.5</v>
      </c>
      <c r="J990" s="42">
        <v>339323.5</v>
      </c>
      <c r="K990" s="43" t="str">
        <f>C990 &amp; D990 &amp;E990 &amp; F990 &amp; G990</f>
        <v>913610</v>
      </c>
      <c r="L990" s="44" t="s">
        <v>1323</v>
      </c>
    </row>
    <row r="991" spans="1:12" s="45" customFormat="1" ht="45">
      <c r="A991" s="46" t="s">
        <v>1061</v>
      </c>
      <c r="B991" s="47" t="s">
        <v>544</v>
      </c>
      <c r="C991" s="48" t="s">
        <v>470</v>
      </c>
      <c r="D991" s="196"/>
      <c r="E991" s="196"/>
      <c r="F991" s="196"/>
      <c r="G991" s="71" t="s">
        <v>1062</v>
      </c>
      <c r="H991" s="49">
        <v>774800</v>
      </c>
      <c r="I991" s="50">
        <v>475598.5</v>
      </c>
      <c r="J991" s="51">
        <f t="shared" si="51"/>
        <v>299201.5</v>
      </c>
      <c r="K991" s="52" t="str">
        <f t="shared" si="52"/>
        <v>913611</v>
      </c>
      <c r="L991" s="53" t="str">
        <f t="shared" si="53"/>
        <v>913611</v>
      </c>
    </row>
    <row r="992" spans="1:12" s="45" customFormat="1">
      <c r="A992" s="46" t="s">
        <v>930</v>
      </c>
      <c r="B992" s="47" t="s">
        <v>544</v>
      </c>
      <c r="C992" s="48" t="s">
        <v>470</v>
      </c>
      <c r="D992" s="196"/>
      <c r="E992" s="196"/>
      <c r="F992" s="196"/>
      <c r="G992" s="71" t="s">
        <v>931</v>
      </c>
      <c r="H992" s="49">
        <v>101700</v>
      </c>
      <c r="I992" s="50">
        <v>61578</v>
      </c>
      <c r="J992" s="51">
        <f t="shared" si="51"/>
        <v>40122</v>
      </c>
      <c r="K992" s="52" t="str">
        <f t="shared" si="52"/>
        <v>913612</v>
      </c>
      <c r="L992" s="53" t="str">
        <f t="shared" si="53"/>
        <v>913612</v>
      </c>
    </row>
    <row r="993" spans="1:12" s="45" customFormat="1">
      <c r="A993" s="37"/>
      <c r="B993" s="38" t="s">
        <v>544</v>
      </c>
      <c r="C993" s="39" t="s">
        <v>470</v>
      </c>
      <c r="D993" s="177"/>
      <c r="E993" s="186"/>
      <c r="F993" s="186"/>
      <c r="G993" s="136" t="s">
        <v>548</v>
      </c>
      <c r="H993" s="40">
        <v>73472500</v>
      </c>
      <c r="I993" s="41">
        <v>60802100</v>
      </c>
      <c r="J993" s="42">
        <v>12670400</v>
      </c>
      <c r="K993" s="43" t="str">
        <f>C993 &amp; D993 &amp;E993 &amp; F993 &amp; G993</f>
        <v>913000</v>
      </c>
      <c r="L993" s="44" t="s">
        <v>1325</v>
      </c>
    </row>
    <row r="994" spans="1:12" s="45" customFormat="1" ht="22.5">
      <c r="A994" s="37" t="s">
        <v>674</v>
      </c>
      <c r="B994" s="38" t="s">
        <v>544</v>
      </c>
      <c r="C994" s="39" t="s">
        <v>470</v>
      </c>
      <c r="D994" s="177"/>
      <c r="E994" s="186"/>
      <c r="F994" s="186"/>
      <c r="G994" s="136" t="s">
        <v>675</v>
      </c>
      <c r="H994" s="40">
        <v>73472500</v>
      </c>
      <c r="I994" s="41">
        <v>60802100</v>
      </c>
      <c r="J994" s="42">
        <v>12670400</v>
      </c>
      <c r="K994" s="43" t="str">
        <f>C994 &amp; D994 &amp;E994 &amp; F994 &amp; G994</f>
        <v>913600</v>
      </c>
      <c r="L994" s="44" t="s">
        <v>1326</v>
      </c>
    </row>
    <row r="995" spans="1:12" s="45" customFormat="1">
      <c r="A995" s="37" t="s">
        <v>927</v>
      </c>
      <c r="B995" s="38" t="s">
        <v>544</v>
      </c>
      <c r="C995" s="39" t="s">
        <v>470</v>
      </c>
      <c r="D995" s="177"/>
      <c r="E995" s="186"/>
      <c r="F995" s="186"/>
      <c r="G995" s="136" t="s">
        <v>928</v>
      </c>
      <c r="H995" s="40">
        <v>73472500</v>
      </c>
      <c r="I995" s="41">
        <v>60802100</v>
      </c>
      <c r="J995" s="42">
        <v>12670400</v>
      </c>
      <c r="K995" s="43" t="str">
        <f>C995 &amp; D995 &amp;E995 &amp; F995 &amp; G995</f>
        <v>913610</v>
      </c>
      <c r="L995" s="44" t="s">
        <v>1327</v>
      </c>
    </row>
    <row r="996" spans="1:12" s="45" customFormat="1" ht="45">
      <c r="A996" s="46" t="s">
        <v>1061</v>
      </c>
      <c r="B996" s="47" t="s">
        <v>544</v>
      </c>
      <c r="C996" s="48" t="s">
        <v>470</v>
      </c>
      <c r="D996" s="196"/>
      <c r="E996" s="196"/>
      <c r="F996" s="196"/>
      <c r="G996" s="71" t="s">
        <v>1062</v>
      </c>
      <c r="H996" s="49">
        <v>73472500</v>
      </c>
      <c r="I996" s="50">
        <v>60802100</v>
      </c>
      <c r="J996" s="51">
        <f t="shared" si="51"/>
        <v>12670400</v>
      </c>
      <c r="K996" s="52" t="str">
        <f t="shared" si="52"/>
        <v>913611</v>
      </c>
      <c r="L996" s="53" t="str">
        <f t="shared" si="53"/>
        <v>913611</v>
      </c>
    </row>
    <row r="997" spans="1:12" s="45" customFormat="1">
      <c r="A997" s="37"/>
      <c r="B997" s="38" t="s">
        <v>544</v>
      </c>
      <c r="C997" s="39" t="s">
        <v>470</v>
      </c>
      <c r="D997" s="177"/>
      <c r="E997" s="186"/>
      <c r="F997" s="186"/>
      <c r="G997" s="136" t="s">
        <v>548</v>
      </c>
      <c r="H997" s="40">
        <v>18400</v>
      </c>
      <c r="I997" s="41">
        <v>13753</v>
      </c>
      <c r="J997" s="42">
        <v>4647</v>
      </c>
      <c r="K997" s="43" t="str">
        <f>C997 &amp; D997 &amp;E997 &amp; F997 &amp; G997</f>
        <v>913000</v>
      </c>
      <c r="L997" s="44" t="s">
        <v>1329</v>
      </c>
    </row>
    <row r="998" spans="1:12" s="45" customFormat="1" ht="22.5">
      <c r="A998" s="37" t="s">
        <v>674</v>
      </c>
      <c r="B998" s="38" t="s">
        <v>544</v>
      </c>
      <c r="C998" s="39" t="s">
        <v>470</v>
      </c>
      <c r="D998" s="177"/>
      <c r="E998" s="186"/>
      <c r="F998" s="186"/>
      <c r="G998" s="136" t="s">
        <v>675</v>
      </c>
      <c r="H998" s="40">
        <v>18400</v>
      </c>
      <c r="I998" s="41">
        <v>13753</v>
      </c>
      <c r="J998" s="42">
        <v>4647</v>
      </c>
      <c r="K998" s="43" t="str">
        <f>C998 &amp; D998 &amp;E998 &amp; F998 &amp; G998</f>
        <v>913600</v>
      </c>
      <c r="L998" s="44" t="s">
        <v>1330</v>
      </c>
    </row>
    <row r="999" spans="1:12" s="45" customFormat="1">
      <c r="A999" s="37" t="s">
        <v>927</v>
      </c>
      <c r="B999" s="38" t="s">
        <v>544</v>
      </c>
      <c r="C999" s="39" t="s">
        <v>470</v>
      </c>
      <c r="D999" s="177"/>
      <c r="E999" s="186"/>
      <c r="F999" s="186"/>
      <c r="G999" s="136" t="s">
        <v>928</v>
      </c>
      <c r="H999" s="40">
        <v>18400</v>
      </c>
      <c r="I999" s="41">
        <v>13753</v>
      </c>
      <c r="J999" s="42">
        <v>4647</v>
      </c>
      <c r="K999" s="43" t="str">
        <f>C999 &amp; D999 &amp;E999 &amp; F999 &amp; G999</f>
        <v>913610</v>
      </c>
      <c r="L999" s="44" t="s">
        <v>1331</v>
      </c>
    </row>
    <row r="1000" spans="1:12" s="45" customFormat="1" ht="45">
      <c r="A1000" s="46" t="s">
        <v>1061</v>
      </c>
      <c r="B1000" s="47" t="s">
        <v>544</v>
      </c>
      <c r="C1000" s="48" t="s">
        <v>470</v>
      </c>
      <c r="D1000" s="196"/>
      <c r="E1000" s="196"/>
      <c r="F1000" s="196"/>
      <c r="G1000" s="71" t="s">
        <v>1062</v>
      </c>
      <c r="H1000" s="49">
        <v>18400</v>
      </c>
      <c r="I1000" s="50">
        <v>13753</v>
      </c>
      <c r="J1000" s="51">
        <f t="shared" si="51"/>
        <v>4647</v>
      </c>
      <c r="K1000" s="52" t="str">
        <f t="shared" si="52"/>
        <v>913611</v>
      </c>
      <c r="L1000" s="53" t="str">
        <f t="shared" si="53"/>
        <v>913611</v>
      </c>
    </row>
    <row r="1001" spans="1:12" s="45" customFormat="1">
      <c r="A1001" s="37"/>
      <c r="B1001" s="38" t="s">
        <v>544</v>
      </c>
      <c r="C1001" s="39" t="s">
        <v>470</v>
      </c>
      <c r="D1001" s="177"/>
      <c r="E1001" s="186"/>
      <c r="F1001" s="186"/>
      <c r="G1001" s="136" t="s">
        <v>548</v>
      </c>
      <c r="H1001" s="40">
        <v>119600</v>
      </c>
      <c r="I1001" s="41">
        <v>91010.64</v>
      </c>
      <c r="J1001" s="42">
        <v>28589.360000000001</v>
      </c>
      <c r="K1001" s="43" t="str">
        <f>C1001 &amp; D1001 &amp;E1001 &amp; F1001 &amp; G1001</f>
        <v>913000</v>
      </c>
      <c r="L1001" s="44" t="s">
        <v>1332</v>
      </c>
    </row>
    <row r="1002" spans="1:12" s="45" customFormat="1" ht="22.5">
      <c r="A1002" s="37" t="s">
        <v>674</v>
      </c>
      <c r="B1002" s="38" t="s">
        <v>544</v>
      </c>
      <c r="C1002" s="39" t="s">
        <v>470</v>
      </c>
      <c r="D1002" s="177"/>
      <c r="E1002" s="186"/>
      <c r="F1002" s="186"/>
      <c r="G1002" s="136" t="s">
        <v>675</v>
      </c>
      <c r="H1002" s="40">
        <v>119600</v>
      </c>
      <c r="I1002" s="41">
        <v>91010.64</v>
      </c>
      <c r="J1002" s="42">
        <v>28589.360000000001</v>
      </c>
      <c r="K1002" s="43" t="str">
        <f>C1002 &amp; D1002 &amp;E1002 &amp; F1002 &amp; G1002</f>
        <v>913600</v>
      </c>
      <c r="L1002" s="44" t="s">
        <v>1333</v>
      </c>
    </row>
    <row r="1003" spans="1:12" s="45" customFormat="1">
      <c r="A1003" s="37" t="s">
        <v>927</v>
      </c>
      <c r="B1003" s="38" t="s">
        <v>544</v>
      </c>
      <c r="C1003" s="39" t="s">
        <v>470</v>
      </c>
      <c r="D1003" s="177"/>
      <c r="E1003" s="186"/>
      <c r="F1003" s="186"/>
      <c r="G1003" s="136" t="s">
        <v>928</v>
      </c>
      <c r="H1003" s="40">
        <v>119600</v>
      </c>
      <c r="I1003" s="41">
        <v>91010.64</v>
      </c>
      <c r="J1003" s="42">
        <v>28589.360000000001</v>
      </c>
      <c r="K1003" s="43" t="str">
        <f>C1003 &amp; D1003 &amp;E1003 &amp; F1003 &amp; G1003</f>
        <v>913610</v>
      </c>
      <c r="L1003" s="44" t="s">
        <v>1334</v>
      </c>
    </row>
    <row r="1004" spans="1:12" s="45" customFormat="1" ht="45">
      <c r="A1004" s="46" t="s">
        <v>1061</v>
      </c>
      <c r="B1004" s="47" t="s">
        <v>544</v>
      </c>
      <c r="C1004" s="48" t="s">
        <v>470</v>
      </c>
      <c r="D1004" s="196"/>
      <c r="E1004" s="196"/>
      <c r="F1004" s="196"/>
      <c r="G1004" s="71" t="s">
        <v>1062</v>
      </c>
      <c r="H1004" s="49">
        <v>119600</v>
      </c>
      <c r="I1004" s="50">
        <v>91010.64</v>
      </c>
      <c r="J1004" s="51">
        <f t="shared" si="51"/>
        <v>28589.360000000001</v>
      </c>
      <c r="K1004" s="52" t="str">
        <f t="shared" si="52"/>
        <v>913611</v>
      </c>
      <c r="L1004" s="53" t="str">
        <f t="shared" si="53"/>
        <v>913611</v>
      </c>
    </row>
    <row r="1005" spans="1:12" s="45" customFormat="1">
      <c r="A1005" s="37"/>
      <c r="B1005" s="38" t="s">
        <v>544</v>
      </c>
      <c r="C1005" s="39" t="s">
        <v>470</v>
      </c>
      <c r="D1005" s="177"/>
      <c r="E1005" s="186"/>
      <c r="F1005" s="186"/>
      <c r="G1005" s="136" t="s">
        <v>548</v>
      </c>
      <c r="H1005" s="40">
        <v>182100</v>
      </c>
      <c r="I1005" s="41">
        <v>4950</v>
      </c>
      <c r="J1005" s="42">
        <v>177150</v>
      </c>
      <c r="K1005" s="43" t="str">
        <f>C1005 &amp; D1005 &amp;E1005 &amp; F1005 &amp; G1005</f>
        <v>913000</v>
      </c>
      <c r="L1005" s="44" t="s">
        <v>1335</v>
      </c>
    </row>
    <row r="1006" spans="1:12" s="45" customFormat="1" ht="22.5">
      <c r="A1006" s="37" t="s">
        <v>674</v>
      </c>
      <c r="B1006" s="38" t="s">
        <v>544</v>
      </c>
      <c r="C1006" s="39" t="s">
        <v>470</v>
      </c>
      <c r="D1006" s="177"/>
      <c r="E1006" s="186"/>
      <c r="F1006" s="186"/>
      <c r="G1006" s="136" t="s">
        <v>675</v>
      </c>
      <c r="H1006" s="40">
        <v>182100</v>
      </c>
      <c r="I1006" s="41">
        <v>4950</v>
      </c>
      <c r="J1006" s="42">
        <v>177150</v>
      </c>
      <c r="K1006" s="43" t="str">
        <f>C1006 &amp; D1006 &amp;E1006 &amp; F1006 &amp; G1006</f>
        <v>913600</v>
      </c>
      <c r="L1006" s="44" t="s">
        <v>1336</v>
      </c>
    </row>
    <row r="1007" spans="1:12" s="45" customFormat="1">
      <c r="A1007" s="37" t="s">
        <v>927</v>
      </c>
      <c r="B1007" s="38" t="s">
        <v>544</v>
      </c>
      <c r="C1007" s="39" t="s">
        <v>470</v>
      </c>
      <c r="D1007" s="177"/>
      <c r="E1007" s="186"/>
      <c r="F1007" s="186"/>
      <c r="G1007" s="136" t="s">
        <v>928</v>
      </c>
      <c r="H1007" s="40">
        <v>182100</v>
      </c>
      <c r="I1007" s="41">
        <v>4950</v>
      </c>
      <c r="J1007" s="42">
        <v>177150</v>
      </c>
      <c r="K1007" s="43" t="str">
        <f>C1007 &amp; D1007 &amp;E1007 &amp; F1007 &amp; G1007</f>
        <v>913610</v>
      </c>
      <c r="L1007" s="44" t="s">
        <v>1337</v>
      </c>
    </row>
    <row r="1008" spans="1:12" s="45" customFormat="1">
      <c r="A1008" s="46" t="s">
        <v>930</v>
      </c>
      <c r="B1008" s="47" t="s">
        <v>544</v>
      </c>
      <c r="C1008" s="48" t="s">
        <v>470</v>
      </c>
      <c r="D1008" s="196"/>
      <c r="E1008" s="196"/>
      <c r="F1008" s="196"/>
      <c r="G1008" s="71" t="s">
        <v>931</v>
      </c>
      <c r="H1008" s="49">
        <v>182100</v>
      </c>
      <c r="I1008" s="50">
        <v>4950</v>
      </c>
      <c r="J1008" s="51">
        <f t="shared" si="51"/>
        <v>177150</v>
      </c>
      <c r="K1008" s="52" t="str">
        <f t="shared" si="52"/>
        <v>913612</v>
      </c>
      <c r="L1008" s="53" t="str">
        <f t="shared" si="53"/>
        <v>913612</v>
      </c>
    </row>
    <row r="1009" spans="1:12" s="45" customFormat="1">
      <c r="A1009" s="37" t="s">
        <v>963</v>
      </c>
      <c r="B1009" s="38" t="s">
        <v>544</v>
      </c>
      <c r="C1009" s="39" t="s">
        <v>470</v>
      </c>
      <c r="D1009" s="177"/>
      <c r="E1009" s="186"/>
      <c r="F1009" s="186"/>
      <c r="G1009" s="136" t="s">
        <v>548</v>
      </c>
      <c r="H1009" s="40">
        <v>64461100</v>
      </c>
      <c r="I1009" s="41">
        <v>54886019.93</v>
      </c>
      <c r="J1009" s="42">
        <v>9575080.0700000003</v>
      </c>
      <c r="K1009" s="43" t="str">
        <f>C1009 &amp; D1009 &amp;E1009 &amp; F1009 &amp; G1009</f>
        <v>913000</v>
      </c>
      <c r="L1009" s="44" t="s">
        <v>1338</v>
      </c>
    </row>
    <row r="1010" spans="1:12" s="45" customFormat="1">
      <c r="A1010" s="37"/>
      <c r="B1010" s="38" t="s">
        <v>544</v>
      </c>
      <c r="C1010" s="39" t="s">
        <v>470</v>
      </c>
      <c r="D1010" s="177"/>
      <c r="E1010" s="186"/>
      <c r="F1010" s="186"/>
      <c r="G1010" s="136" t="s">
        <v>548</v>
      </c>
      <c r="H1010" s="40">
        <v>845600</v>
      </c>
      <c r="I1010" s="41">
        <v>699752.43</v>
      </c>
      <c r="J1010" s="42">
        <v>145847.57</v>
      </c>
      <c r="K1010" s="43" t="str">
        <f>C1010 &amp; D1010 &amp;E1010 &amp; F1010 &amp; G1010</f>
        <v>913000</v>
      </c>
      <c r="L1010" s="44" t="s">
        <v>1340</v>
      </c>
    </row>
    <row r="1011" spans="1:12" s="45" customFormat="1" ht="22.5">
      <c r="A1011" s="37" t="s">
        <v>571</v>
      </c>
      <c r="B1011" s="38" t="s">
        <v>544</v>
      </c>
      <c r="C1011" s="39" t="s">
        <v>470</v>
      </c>
      <c r="D1011" s="177"/>
      <c r="E1011" s="186"/>
      <c r="F1011" s="186"/>
      <c r="G1011" s="136" t="s">
        <v>544</v>
      </c>
      <c r="H1011" s="40">
        <v>9600</v>
      </c>
      <c r="I1011" s="41">
        <v>6722.42</v>
      </c>
      <c r="J1011" s="42">
        <v>2877.58</v>
      </c>
      <c r="K1011" s="43" t="str">
        <f>C1011 &amp; D1011 &amp;E1011 &amp; F1011 &amp; G1011</f>
        <v>913200</v>
      </c>
      <c r="L1011" s="44" t="s">
        <v>1341</v>
      </c>
    </row>
    <row r="1012" spans="1:12" s="45" customFormat="1" ht="22.5">
      <c r="A1012" s="37" t="s">
        <v>573</v>
      </c>
      <c r="B1012" s="38" t="s">
        <v>544</v>
      </c>
      <c r="C1012" s="39" t="s">
        <v>470</v>
      </c>
      <c r="D1012" s="177"/>
      <c r="E1012" s="186"/>
      <c r="F1012" s="186"/>
      <c r="G1012" s="136" t="s">
        <v>574</v>
      </c>
      <c r="H1012" s="40">
        <v>9600</v>
      </c>
      <c r="I1012" s="41">
        <v>6722.42</v>
      </c>
      <c r="J1012" s="42">
        <v>2877.58</v>
      </c>
      <c r="K1012" s="43" t="str">
        <f>C1012 &amp; D1012 &amp;E1012 &amp; F1012 &amp; G1012</f>
        <v>913240</v>
      </c>
      <c r="L1012" s="44" t="s">
        <v>1342</v>
      </c>
    </row>
    <row r="1013" spans="1:12" s="45" customFormat="1">
      <c r="A1013" s="46" t="s">
        <v>576</v>
      </c>
      <c r="B1013" s="47" t="s">
        <v>544</v>
      </c>
      <c r="C1013" s="48" t="s">
        <v>470</v>
      </c>
      <c r="D1013" s="196"/>
      <c r="E1013" s="196"/>
      <c r="F1013" s="196"/>
      <c r="G1013" s="71" t="s">
        <v>577</v>
      </c>
      <c r="H1013" s="49">
        <v>9600</v>
      </c>
      <c r="I1013" s="50">
        <v>6722.42</v>
      </c>
      <c r="J1013" s="51">
        <f t="shared" si="51"/>
        <v>2877.58</v>
      </c>
      <c r="K1013" s="52" t="str">
        <f t="shared" si="52"/>
        <v>913244</v>
      </c>
      <c r="L1013" s="53" t="str">
        <f t="shared" si="53"/>
        <v>913244</v>
      </c>
    </row>
    <row r="1014" spans="1:12" s="45" customFormat="1">
      <c r="A1014" s="37" t="s">
        <v>968</v>
      </c>
      <c r="B1014" s="38" t="s">
        <v>544</v>
      </c>
      <c r="C1014" s="39" t="s">
        <v>470</v>
      </c>
      <c r="D1014" s="177"/>
      <c r="E1014" s="186"/>
      <c r="F1014" s="186"/>
      <c r="G1014" s="136" t="s">
        <v>969</v>
      </c>
      <c r="H1014" s="40">
        <v>836000</v>
      </c>
      <c r="I1014" s="41">
        <v>693030.01</v>
      </c>
      <c r="J1014" s="42">
        <v>142969.99</v>
      </c>
      <c r="K1014" s="43" t="str">
        <f>C1014 &amp; D1014 &amp;E1014 &amp; F1014 &amp; G1014</f>
        <v>913300</v>
      </c>
      <c r="L1014" s="44" t="s">
        <v>1343</v>
      </c>
    </row>
    <row r="1015" spans="1:12" s="45" customFormat="1" ht="22.5">
      <c r="A1015" s="37" t="s">
        <v>971</v>
      </c>
      <c r="B1015" s="38" t="s">
        <v>544</v>
      </c>
      <c r="C1015" s="39" t="s">
        <v>470</v>
      </c>
      <c r="D1015" s="177"/>
      <c r="E1015" s="186"/>
      <c r="F1015" s="186"/>
      <c r="G1015" s="136" t="s">
        <v>972</v>
      </c>
      <c r="H1015" s="40">
        <v>836000</v>
      </c>
      <c r="I1015" s="41">
        <v>693030.01</v>
      </c>
      <c r="J1015" s="42">
        <v>142969.99</v>
      </c>
      <c r="K1015" s="43" t="str">
        <f>C1015 &amp; D1015 &amp;E1015 &amp; F1015 &amp; G1015</f>
        <v>913320</v>
      </c>
      <c r="L1015" s="44" t="s">
        <v>1344</v>
      </c>
    </row>
    <row r="1016" spans="1:12" s="45" customFormat="1" ht="22.5">
      <c r="A1016" s="46" t="s">
        <v>1042</v>
      </c>
      <c r="B1016" s="47" t="s">
        <v>544</v>
      </c>
      <c r="C1016" s="48" t="s">
        <v>470</v>
      </c>
      <c r="D1016" s="196"/>
      <c r="E1016" s="196"/>
      <c r="F1016" s="196"/>
      <c r="G1016" s="71" t="s">
        <v>223</v>
      </c>
      <c r="H1016" s="49">
        <v>836000</v>
      </c>
      <c r="I1016" s="50">
        <v>693030.01</v>
      </c>
      <c r="J1016" s="51">
        <f t="shared" si="51"/>
        <v>142969.99</v>
      </c>
      <c r="K1016" s="52" t="str">
        <f t="shared" si="52"/>
        <v>913321</v>
      </c>
      <c r="L1016" s="53" t="str">
        <f t="shared" si="53"/>
        <v>913321</v>
      </c>
    </row>
    <row r="1017" spans="1:12" s="45" customFormat="1">
      <c r="A1017" s="37"/>
      <c r="B1017" s="38" t="s">
        <v>544</v>
      </c>
      <c r="C1017" s="39" t="s">
        <v>470</v>
      </c>
      <c r="D1017" s="177"/>
      <c r="E1017" s="186"/>
      <c r="F1017" s="186"/>
      <c r="G1017" s="136" t="s">
        <v>548</v>
      </c>
      <c r="H1017" s="40">
        <v>586400</v>
      </c>
      <c r="I1017" s="41">
        <v>585611.04</v>
      </c>
      <c r="J1017" s="42">
        <v>788.96</v>
      </c>
      <c r="K1017" s="43" t="str">
        <f>C1017 &amp; D1017 &amp;E1017 &amp; F1017 &amp; G1017</f>
        <v>913000</v>
      </c>
      <c r="L1017" s="44" t="s">
        <v>1346</v>
      </c>
    </row>
    <row r="1018" spans="1:12" s="45" customFormat="1" ht="22.5">
      <c r="A1018" s="37" t="s">
        <v>571</v>
      </c>
      <c r="B1018" s="38" t="s">
        <v>544</v>
      </c>
      <c r="C1018" s="39" t="s">
        <v>470</v>
      </c>
      <c r="D1018" s="177"/>
      <c r="E1018" s="186"/>
      <c r="F1018" s="186"/>
      <c r="G1018" s="136" t="s">
        <v>544</v>
      </c>
      <c r="H1018" s="40">
        <v>5800</v>
      </c>
      <c r="I1018" s="41">
        <v>5625.86</v>
      </c>
      <c r="J1018" s="42">
        <v>174.14</v>
      </c>
      <c r="K1018" s="43" t="str">
        <f>C1018 &amp; D1018 &amp;E1018 &amp; F1018 &amp; G1018</f>
        <v>913200</v>
      </c>
      <c r="L1018" s="44" t="s">
        <v>1347</v>
      </c>
    </row>
    <row r="1019" spans="1:12" s="45" customFormat="1" ht="22.5">
      <c r="A1019" s="37" t="s">
        <v>573</v>
      </c>
      <c r="B1019" s="38" t="s">
        <v>544</v>
      </c>
      <c r="C1019" s="39" t="s">
        <v>470</v>
      </c>
      <c r="D1019" s="177"/>
      <c r="E1019" s="186"/>
      <c r="F1019" s="186"/>
      <c r="G1019" s="136" t="s">
        <v>574</v>
      </c>
      <c r="H1019" s="40">
        <v>5800</v>
      </c>
      <c r="I1019" s="41">
        <v>5625.86</v>
      </c>
      <c r="J1019" s="42">
        <v>174.14</v>
      </c>
      <c r="K1019" s="43" t="str">
        <f>C1019 &amp; D1019 &amp;E1019 &amp; F1019 &amp; G1019</f>
        <v>913240</v>
      </c>
      <c r="L1019" s="44" t="s">
        <v>1348</v>
      </c>
    </row>
    <row r="1020" spans="1:12" s="45" customFormat="1">
      <c r="A1020" s="46" t="s">
        <v>576</v>
      </c>
      <c r="B1020" s="47" t="s">
        <v>544</v>
      </c>
      <c r="C1020" s="48" t="s">
        <v>470</v>
      </c>
      <c r="D1020" s="196"/>
      <c r="E1020" s="196"/>
      <c r="F1020" s="196"/>
      <c r="G1020" s="71" t="s">
        <v>577</v>
      </c>
      <c r="H1020" s="49">
        <v>5800</v>
      </c>
      <c r="I1020" s="50">
        <v>5625.86</v>
      </c>
      <c r="J1020" s="51">
        <f t="shared" si="51"/>
        <v>174.14000000000033</v>
      </c>
      <c r="K1020" s="52" t="str">
        <f t="shared" si="52"/>
        <v>913244</v>
      </c>
      <c r="L1020" s="53" t="str">
        <f t="shared" si="53"/>
        <v>913244</v>
      </c>
    </row>
    <row r="1021" spans="1:12" s="45" customFormat="1">
      <c r="A1021" s="37" t="s">
        <v>968</v>
      </c>
      <c r="B1021" s="38" t="s">
        <v>544</v>
      </c>
      <c r="C1021" s="39" t="s">
        <v>470</v>
      </c>
      <c r="D1021" s="177"/>
      <c r="E1021" s="186"/>
      <c r="F1021" s="186"/>
      <c r="G1021" s="136" t="s">
        <v>969</v>
      </c>
      <c r="H1021" s="40">
        <v>580600</v>
      </c>
      <c r="I1021" s="41">
        <v>579985.18000000005</v>
      </c>
      <c r="J1021" s="42">
        <v>614.82000000000005</v>
      </c>
      <c r="K1021" s="43" t="str">
        <f>C1021 &amp; D1021 &amp;E1021 &amp; F1021 &amp; G1021</f>
        <v>913300</v>
      </c>
      <c r="L1021" s="44" t="s">
        <v>1349</v>
      </c>
    </row>
    <row r="1022" spans="1:12" s="45" customFormat="1" ht="22.5">
      <c r="A1022" s="37" t="s">
        <v>971</v>
      </c>
      <c r="B1022" s="38" t="s">
        <v>544</v>
      </c>
      <c r="C1022" s="39" t="s">
        <v>470</v>
      </c>
      <c r="D1022" s="177"/>
      <c r="E1022" s="186"/>
      <c r="F1022" s="186"/>
      <c r="G1022" s="136" t="s">
        <v>972</v>
      </c>
      <c r="H1022" s="40">
        <v>580600</v>
      </c>
      <c r="I1022" s="41">
        <v>579985.18000000005</v>
      </c>
      <c r="J1022" s="42">
        <v>614.82000000000005</v>
      </c>
      <c r="K1022" s="43" t="str">
        <f>C1022 &amp; D1022 &amp;E1022 &amp; F1022 &amp; G1022</f>
        <v>913320</v>
      </c>
      <c r="L1022" s="44" t="s">
        <v>1350</v>
      </c>
    </row>
    <row r="1023" spans="1:12" s="45" customFormat="1" ht="22.5">
      <c r="A1023" s="46" t="s">
        <v>1042</v>
      </c>
      <c r="B1023" s="47" t="s">
        <v>544</v>
      </c>
      <c r="C1023" s="48" t="s">
        <v>470</v>
      </c>
      <c r="D1023" s="196"/>
      <c r="E1023" s="196"/>
      <c r="F1023" s="196"/>
      <c r="G1023" s="71" t="s">
        <v>223</v>
      </c>
      <c r="H1023" s="49">
        <v>580600</v>
      </c>
      <c r="I1023" s="50">
        <v>579985.18000000005</v>
      </c>
      <c r="J1023" s="51">
        <f t="shared" si="51"/>
        <v>614.81999999994878</v>
      </c>
      <c r="K1023" s="52" t="str">
        <f t="shared" si="52"/>
        <v>913321</v>
      </c>
      <c r="L1023" s="53" t="str">
        <f t="shared" si="53"/>
        <v>913321</v>
      </c>
    </row>
    <row r="1024" spans="1:12" s="45" customFormat="1">
      <c r="A1024" s="37"/>
      <c r="B1024" s="38" t="s">
        <v>544</v>
      </c>
      <c r="C1024" s="39" t="s">
        <v>470</v>
      </c>
      <c r="D1024" s="177"/>
      <c r="E1024" s="186"/>
      <c r="F1024" s="186"/>
      <c r="G1024" s="136" t="s">
        <v>548</v>
      </c>
      <c r="H1024" s="40">
        <v>9805900</v>
      </c>
      <c r="I1024" s="41">
        <v>8621181.5299999993</v>
      </c>
      <c r="J1024" s="42">
        <v>1184718.47</v>
      </c>
      <c r="K1024" s="43" t="str">
        <f>C1024 &amp; D1024 &amp;E1024 &amp; F1024 &amp; G1024</f>
        <v>913000</v>
      </c>
      <c r="L1024" s="44" t="s">
        <v>1352</v>
      </c>
    </row>
    <row r="1025" spans="1:12" s="45" customFormat="1" ht="22.5">
      <c r="A1025" s="37" t="s">
        <v>571</v>
      </c>
      <c r="B1025" s="38" t="s">
        <v>544</v>
      </c>
      <c r="C1025" s="39" t="s">
        <v>470</v>
      </c>
      <c r="D1025" s="177"/>
      <c r="E1025" s="186"/>
      <c r="F1025" s="186"/>
      <c r="G1025" s="136" t="s">
        <v>544</v>
      </c>
      <c r="H1025" s="40">
        <v>208200</v>
      </c>
      <c r="I1025" s="41">
        <v>97890.47</v>
      </c>
      <c r="J1025" s="42">
        <v>110309.53</v>
      </c>
      <c r="K1025" s="43" t="str">
        <f>C1025 &amp; D1025 &amp;E1025 &amp; F1025 &amp; G1025</f>
        <v>913200</v>
      </c>
      <c r="L1025" s="44" t="s">
        <v>1353</v>
      </c>
    </row>
    <row r="1026" spans="1:12" s="45" customFormat="1" ht="22.5">
      <c r="A1026" s="37" t="s">
        <v>573</v>
      </c>
      <c r="B1026" s="38" t="s">
        <v>544</v>
      </c>
      <c r="C1026" s="39" t="s">
        <v>470</v>
      </c>
      <c r="D1026" s="177"/>
      <c r="E1026" s="186"/>
      <c r="F1026" s="186"/>
      <c r="G1026" s="136" t="s">
        <v>574</v>
      </c>
      <c r="H1026" s="40">
        <v>208200</v>
      </c>
      <c r="I1026" s="41">
        <v>97890.47</v>
      </c>
      <c r="J1026" s="42">
        <v>110309.53</v>
      </c>
      <c r="K1026" s="43" t="str">
        <f>C1026 &amp; D1026 &amp;E1026 &amp; F1026 &amp; G1026</f>
        <v>913240</v>
      </c>
      <c r="L1026" s="44" t="s">
        <v>1354</v>
      </c>
    </row>
    <row r="1027" spans="1:12" s="45" customFormat="1">
      <c r="A1027" s="46" t="s">
        <v>576</v>
      </c>
      <c r="B1027" s="47" t="s">
        <v>544</v>
      </c>
      <c r="C1027" s="48" t="s">
        <v>470</v>
      </c>
      <c r="D1027" s="196"/>
      <c r="E1027" s="196"/>
      <c r="F1027" s="196"/>
      <c r="G1027" s="71" t="s">
        <v>577</v>
      </c>
      <c r="H1027" s="49">
        <v>208200</v>
      </c>
      <c r="I1027" s="50">
        <v>97890.47</v>
      </c>
      <c r="J1027" s="51">
        <f t="shared" si="51"/>
        <v>110309.53</v>
      </c>
      <c r="K1027" s="52" t="str">
        <f t="shared" si="52"/>
        <v>913244</v>
      </c>
      <c r="L1027" s="53" t="str">
        <f t="shared" si="53"/>
        <v>913244</v>
      </c>
    </row>
    <row r="1028" spans="1:12" s="45" customFormat="1">
      <c r="A1028" s="37" t="s">
        <v>968</v>
      </c>
      <c r="B1028" s="38" t="s">
        <v>544</v>
      </c>
      <c r="C1028" s="39" t="s">
        <v>470</v>
      </c>
      <c r="D1028" s="177"/>
      <c r="E1028" s="186"/>
      <c r="F1028" s="186"/>
      <c r="G1028" s="136" t="s">
        <v>969</v>
      </c>
      <c r="H1028" s="40">
        <v>9597700</v>
      </c>
      <c r="I1028" s="41">
        <v>8523291.0600000005</v>
      </c>
      <c r="J1028" s="42">
        <v>1074408.94</v>
      </c>
      <c r="K1028" s="43" t="str">
        <f>C1028 &amp; D1028 &amp;E1028 &amp; F1028 &amp; G1028</f>
        <v>913300</v>
      </c>
      <c r="L1028" s="44" t="s">
        <v>1355</v>
      </c>
    </row>
    <row r="1029" spans="1:12" s="45" customFormat="1" ht="22.5">
      <c r="A1029" s="37" t="s">
        <v>971</v>
      </c>
      <c r="B1029" s="38" t="s">
        <v>544</v>
      </c>
      <c r="C1029" s="39" t="s">
        <v>470</v>
      </c>
      <c r="D1029" s="177"/>
      <c r="E1029" s="186"/>
      <c r="F1029" s="186"/>
      <c r="G1029" s="136" t="s">
        <v>972</v>
      </c>
      <c r="H1029" s="40">
        <v>9597700</v>
      </c>
      <c r="I1029" s="41">
        <v>8523291.0600000005</v>
      </c>
      <c r="J1029" s="42">
        <v>1074408.94</v>
      </c>
      <c r="K1029" s="43" t="str">
        <f>C1029 &amp; D1029 &amp;E1029 &amp; F1029 &amp; G1029</f>
        <v>913320</v>
      </c>
      <c r="L1029" s="44" t="s">
        <v>1356</v>
      </c>
    </row>
    <row r="1030" spans="1:12" s="45" customFormat="1" ht="22.5">
      <c r="A1030" s="46" t="s">
        <v>1042</v>
      </c>
      <c r="B1030" s="47" t="s">
        <v>544</v>
      </c>
      <c r="C1030" s="48" t="s">
        <v>470</v>
      </c>
      <c r="D1030" s="196"/>
      <c r="E1030" s="196"/>
      <c r="F1030" s="196"/>
      <c r="G1030" s="71" t="s">
        <v>223</v>
      </c>
      <c r="H1030" s="49">
        <v>9597700</v>
      </c>
      <c r="I1030" s="50">
        <v>8523291.0600000005</v>
      </c>
      <c r="J1030" s="51">
        <f t="shared" si="51"/>
        <v>1074408.9399999995</v>
      </c>
      <c r="K1030" s="52" t="str">
        <f t="shared" si="52"/>
        <v>913321</v>
      </c>
      <c r="L1030" s="53" t="str">
        <f t="shared" si="53"/>
        <v>913321</v>
      </c>
    </row>
    <row r="1031" spans="1:12" s="45" customFormat="1">
      <c r="A1031" s="37"/>
      <c r="B1031" s="38" t="s">
        <v>544</v>
      </c>
      <c r="C1031" s="39" t="s">
        <v>470</v>
      </c>
      <c r="D1031" s="177"/>
      <c r="E1031" s="186"/>
      <c r="F1031" s="186"/>
      <c r="G1031" s="136" t="s">
        <v>548</v>
      </c>
      <c r="H1031" s="40">
        <v>7260200</v>
      </c>
      <c r="I1031" s="41">
        <v>6216750.4500000002</v>
      </c>
      <c r="J1031" s="42">
        <v>1043449.55</v>
      </c>
      <c r="K1031" s="43" t="str">
        <f>C1031 &amp; D1031 &amp;E1031 &amp; F1031 &amp; G1031</f>
        <v>913000</v>
      </c>
      <c r="L1031" s="44" t="s">
        <v>1358</v>
      </c>
    </row>
    <row r="1032" spans="1:12" s="45" customFormat="1" ht="22.5">
      <c r="A1032" s="37" t="s">
        <v>571</v>
      </c>
      <c r="B1032" s="38" t="s">
        <v>544</v>
      </c>
      <c r="C1032" s="39" t="s">
        <v>470</v>
      </c>
      <c r="D1032" s="177"/>
      <c r="E1032" s="186"/>
      <c r="F1032" s="186"/>
      <c r="G1032" s="136" t="s">
        <v>544</v>
      </c>
      <c r="H1032" s="40">
        <v>71600</v>
      </c>
      <c r="I1032" s="41">
        <v>46056.88</v>
      </c>
      <c r="J1032" s="42">
        <v>25543.119999999999</v>
      </c>
      <c r="K1032" s="43" t="str">
        <f>C1032 &amp; D1032 &amp;E1032 &amp; F1032 &amp; G1032</f>
        <v>913200</v>
      </c>
      <c r="L1032" s="44" t="s">
        <v>1359</v>
      </c>
    </row>
    <row r="1033" spans="1:12" s="45" customFormat="1" ht="22.5">
      <c r="A1033" s="37" t="s">
        <v>573</v>
      </c>
      <c r="B1033" s="38" t="s">
        <v>544</v>
      </c>
      <c r="C1033" s="39" t="s">
        <v>470</v>
      </c>
      <c r="D1033" s="177"/>
      <c r="E1033" s="186"/>
      <c r="F1033" s="186"/>
      <c r="G1033" s="136" t="s">
        <v>574</v>
      </c>
      <c r="H1033" s="40">
        <v>71600</v>
      </c>
      <c r="I1033" s="41">
        <v>46056.88</v>
      </c>
      <c r="J1033" s="42">
        <v>25543.119999999999</v>
      </c>
      <c r="K1033" s="43" t="str">
        <f>C1033 &amp; D1033 &amp;E1033 &amp; F1033 &amp; G1033</f>
        <v>913240</v>
      </c>
      <c r="L1033" s="44" t="s">
        <v>1360</v>
      </c>
    </row>
    <row r="1034" spans="1:12" s="45" customFormat="1">
      <c r="A1034" s="46" t="s">
        <v>576</v>
      </c>
      <c r="B1034" s="47" t="s">
        <v>544</v>
      </c>
      <c r="C1034" s="48" t="s">
        <v>470</v>
      </c>
      <c r="D1034" s="196"/>
      <c r="E1034" s="196"/>
      <c r="F1034" s="196"/>
      <c r="G1034" s="71" t="s">
        <v>577</v>
      </c>
      <c r="H1034" s="49">
        <v>71600</v>
      </c>
      <c r="I1034" s="50">
        <v>46056.88</v>
      </c>
      <c r="J1034" s="51">
        <f t="shared" si="51"/>
        <v>25543.120000000003</v>
      </c>
      <c r="K1034" s="52" t="str">
        <f t="shared" si="52"/>
        <v>913244</v>
      </c>
      <c r="L1034" s="53" t="str">
        <f t="shared" si="53"/>
        <v>913244</v>
      </c>
    </row>
    <row r="1035" spans="1:12" s="45" customFormat="1">
      <c r="A1035" s="37" t="s">
        <v>968</v>
      </c>
      <c r="B1035" s="38" t="s">
        <v>544</v>
      </c>
      <c r="C1035" s="39" t="s">
        <v>470</v>
      </c>
      <c r="D1035" s="177"/>
      <c r="E1035" s="186"/>
      <c r="F1035" s="186"/>
      <c r="G1035" s="136" t="s">
        <v>969</v>
      </c>
      <c r="H1035" s="40">
        <v>7188600</v>
      </c>
      <c r="I1035" s="41">
        <v>6170693.5700000003</v>
      </c>
      <c r="J1035" s="42">
        <v>1017906.43</v>
      </c>
      <c r="K1035" s="43" t="str">
        <f>C1035 &amp; D1035 &amp;E1035 &amp; F1035 &amp; G1035</f>
        <v>913300</v>
      </c>
      <c r="L1035" s="44" t="s">
        <v>1361</v>
      </c>
    </row>
    <row r="1036" spans="1:12" s="45" customFormat="1" ht="22.5">
      <c r="A1036" s="37" t="s">
        <v>971</v>
      </c>
      <c r="B1036" s="38" t="s">
        <v>544</v>
      </c>
      <c r="C1036" s="39" t="s">
        <v>470</v>
      </c>
      <c r="D1036" s="177"/>
      <c r="E1036" s="186"/>
      <c r="F1036" s="186"/>
      <c r="G1036" s="136" t="s">
        <v>972</v>
      </c>
      <c r="H1036" s="40">
        <v>7188600</v>
      </c>
      <c r="I1036" s="41">
        <v>6170693.5700000003</v>
      </c>
      <c r="J1036" s="42">
        <v>1017906.43</v>
      </c>
      <c r="K1036" s="43" t="str">
        <f>C1036 &amp; D1036 &amp;E1036 &amp; F1036 &amp; G1036</f>
        <v>913320</v>
      </c>
      <c r="L1036" s="44" t="s">
        <v>1362</v>
      </c>
    </row>
    <row r="1037" spans="1:12" s="45" customFormat="1" ht="22.5">
      <c r="A1037" s="46" t="s">
        <v>1042</v>
      </c>
      <c r="B1037" s="47" t="s">
        <v>544</v>
      </c>
      <c r="C1037" s="48" t="s">
        <v>470</v>
      </c>
      <c r="D1037" s="196"/>
      <c r="E1037" s="196"/>
      <c r="F1037" s="196"/>
      <c r="G1037" s="71" t="s">
        <v>223</v>
      </c>
      <c r="H1037" s="49">
        <v>4278600</v>
      </c>
      <c r="I1037" s="50">
        <v>3734490.57</v>
      </c>
      <c r="J1037" s="51">
        <f t="shared" si="51"/>
        <v>544109.43000000017</v>
      </c>
      <c r="K1037" s="52" t="str">
        <f t="shared" si="52"/>
        <v>913321</v>
      </c>
      <c r="L1037" s="53" t="str">
        <f t="shared" si="53"/>
        <v>913321</v>
      </c>
    </row>
    <row r="1038" spans="1:12" s="45" customFormat="1" ht="22.5">
      <c r="A1038" s="46" t="s">
        <v>1290</v>
      </c>
      <c r="B1038" s="47" t="s">
        <v>544</v>
      </c>
      <c r="C1038" s="48" t="s">
        <v>470</v>
      </c>
      <c r="D1038" s="196"/>
      <c r="E1038" s="196"/>
      <c r="F1038" s="196"/>
      <c r="G1038" s="71" t="s">
        <v>1291</v>
      </c>
      <c r="H1038" s="49">
        <v>2910000</v>
      </c>
      <c r="I1038" s="50">
        <v>2436203</v>
      </c>
      <c r="J1038" s="51">
        <f t="shared" si="51"/>
        <v>473797</v>
      </c>
      <c r="K1038" s="52" t="str">
        <f t="shared" si="52"/>
        <v>913323</v>
      </c>
      <c r="L1038" s="53" t="str">
        <f t="shared" si="53"/>
        <v>913323</v>
      </c>
    </row>
    <row r="1039" spans="1:12" s="45" customFormat="1">
      <c r="A1039" s="37"/>
      <c r="B1039" s="38" t="s">
        <v>544</v>
      </c>
      <c r="C1039" s="39" t="s">
        <v>470</v>
      </c>
      <c r="D1039" s="177"/>
      <c r="E1039" s="186"/>
      <c r="F1039" s="186"/>
      <c r="G1039" s="136" t="s">
        <v>548</v>
      </c>
      <c r="H1039" s="40">
        <v>124500</v>
      </c>
      <c r="I1039" s="41">
        <v>87028.2</v>
      </c>
      <c r="J1039" s="42">
        <v>37471.800000000003</v>
      </c>
      <c r="K1039" s="43" t="str">
        <f>C1039 &amp; D1039 &amp;E1039 &amp; F1039 &amp; G1039</f>
        <v>913000</v>
      </c>
      <c r="L1039" s="44" t="s">
        <v>1364</v>
      </c>
    </row>
    <row r="1040" spans="1:12" s="45" customFormat="1">
      <c r="A1040" s="37" t="s">
        <v>968</v>
      </c>
      <c r="B1040" s="38" t="s">
        <v>544</v>
      </c>
      <c r="C1040" s="39" t="s">
        <v>470</v>
      </c>
      <c r="D1040" s="177"/>
      <c r="E1040" s="186"/>
      <c r="F1040" s="186"/>
      <c r="G1040" s="136" t="s">
        <v>969</v>
      </c>
      <c r="H1040" s="40">
        <v>124500</v>
      </c>
      <c r="I1040" s="41">
        <v>87028.2</v>
      </c>
      <c r="J1040" s="42">
        <v>37471.800000000003</v>
      </c>
      <c r="K1040" s="43" t="str">
        <f>C1040 &amp; D1040 &amp;E1040 &amp; F1040 &amp; G1040</f>
        <v>913300</v>
      </c>
      <c r="L1040" s="44" t="s">
        <v>1365</v>
      </c>
    </row>
    <row r="1041" spans="1:12" s="45" customFormat="1" ht="22.5">
      <c r="A1041" s="37" t="s">
        <v>971</v>
      </c>
      <c r="B1041" s="38" t="s">
        <v>544</v>
      </c>
      <c r="C1041" s="39" t="s">
        <v>470</v>
      </c>
      <c r="D1041" s="177"/>
      <c r="E1041" s="186"/>
      <c r="F1041" s="186"/>
      <c r="G1041" s="136" t="s">
        <v>972</v>
      </c>
      <c r="H1041" s="40">
        <v>124500</v>
      </c>
      <c r="I1041" s="41">
        <v>87028.2</v>
      </c>
      <c r="J1041" s="42">
        <v>37471.800000000003</v>
      </c>
      <c r="K1041" s="43" t="str">
        <f>C1041 &amp; D1041 &amp;E1041 &amp; F1041 &amp; G1041</f>
        <v>913320</v>
      </c>
      <c r="L1041" s="44" t="s">
        <v>1366</v>
      </c>
    </row>
    <row r="1042" spans="1:12" s="45" customFormat="1" ht="22.5">
      <c r="A1042" s="46" t="s">
        <v>1290</v>
      </c>
      <c r="B1042" s="47" t="s">
        <v>544</v>
      </c>
      <c r="C1042" s="48" t="s">
        <v>470</v>
      </c>
      <c r="D1042" s="196"/>
      <c r="E1042" s="196"/>
      <c r="F1042" s="196"/>
      <c r="G1042" s="71" t="s">
        <v>1291</v>
      </c>
      <c r="H1042" s="49">
        <v>124500</v>
      </c>
      <c r="I1042" s="50">
        <v>87028.2</v>
      </c>
      <c r="J1042" s="51">
        <f t="shared" si="51"/>
        <v>37471.800000000003</v>
      </c>
      <c r="K1042" s="52" t="str">
        <f t="shared" si="52"/>
        <v>913323</v>
      </c>
      <c r="L1042" s="53" t="str">
        <f t="shared" si="53"/>
        <v>913323</v>
      </c>
    </row>
    <row r="1043" spans="1:12" s="45" customFormat="1">
      <c r="A1043" s="37"/>
      <c r="B1043" s="38" t="s">
        <v>544</v>
      </c>
      <c r="C1043" s="39" t="s">
        <v>470</v>
      </c>
      <c r="D1043" s="177"/>
      <c r="E1043" s="186"/>
      <c r="F1043" s="186"/>
      <c r="G1043" s="136" t="s">
        <v>548</v>
      </c>
      <c r="H1043" s="40">
        <v>1487200</v>
      </c>
      <c r="I1043" s="41">
        <v>1118615.56</v>
      </c>
      <c r="J1043" s="42">
        <v>368584.44</v>
      </c>
      <c r="K1043" s="43" t="str">
        <f>C1043 &amp; D1043 &amp;E1043 &amp; F1043 &amp; G1043</f>
        <v>913000</v>
      </c>
      <c r="L1043" s="44" t="s">
        <v>1368</v>
      </c>
    </row>
    <row r="1044" spans="1:12" s="45" customFormat="1" ht="22.5">
      <c r="A1044" s="37" t="s">
        <v>571</v>
      </c>
      <c r="B1044" s="38" t="s">
        <v>544</v>
      </c>
      <c r="C1044" s="39" t="s">
        <v>470</v>
      </c>
      <c r="D1044" s="177"/>
      <c r="E1044" s="186"/>
      <c r="F1044" s="186"/>
      <c r="G1044" s="136" t="s">
        <v>544</v>
      </c>
      <c r="H1044" s="40">
        <v>20000</v>
      </c>
      <c r="I1044" s="41">
        <v>7484.74</v>
      </c>
      <c r="J1044" s="42">
        <v>12515.26</v>
      </c>
      <c r="K1044" s="43" t="str">
        <f>C1044 &amp; D1044 &amp;E1044 &amp; F1044 &amp; G1044</f>
        <v>913200</v>
      </c>
      <c r="L1044" s="44" t="s">
        <v>1369</v>
      </c>
    </row>
    <row r="1045" spans="1:12" s="45" customFormat="1" ht="22.5">
      <c r="A1045" s="37" t="s">
        <v>573</v>
      </c>
      <c r="B1045" s="38" t="s">
        <v>544</v>
      </c>
      <c r="C1045" s="39" t="s">
        <v>470</v>
      </c>
      <c r="D1045" s="177"/>
      <c r="E1045" s="186"/>
      <c r="F1045" s="186"/>
      <c r="G1045" s="136" t="s">
        <v>574</v>
      </c>
      <c r="H1045" s="40">
        <v>20000</v>
      </c>
      <c r="I1045" s="41">
        <v>7484.74</v>
      </c>
      <c r="J1045" s="42">
        <v>12515.26</v>
      </c>
      <c r="K1045" s="43" t="str">
        <f>C1045 &amp; D1045 &amp;E1045 &amp; F1045 &amp; G1045</f>
        <v>913240</v>
      </c>
      <c r="L1045" s="44" t="s">
        <v>1370</v>
      </c>
    </row>
    <row r="1046" spans="1:12" s="45" customFormat="1">
      <c r="A1046" s="46" t="s">
        <v>576</v>
      </c>
      <c r="B1046" s="47" t="s">
        <v>544</v>
      </c>
      <c r="C1046" s="48" t="s">
        <v>470</v>
      </c>
      <c r="D1046" s="196"/>
      <c r="E1046" s="196"/>
      <c r="F1046" s="196"/>
      <c r="G1046" s="71" t="s">
        <v>577</v>
      </c>
      <c r="H1046" s="49">
        <v>20000</v>
      </c>
      <c r="I1046" s="50">
        <v>7484.74</v>
      </c>
      <c r="J1046" s="51">
        <f t="shared" si="51"/>
        <v>12515.26</v>
      </c>
      <c r="K1046" s="52" t="str">
        <f t="shared" si="52"/>
        <v>913244</v>
      </c>
      <c r="L1046" s="53" t="str">
        <f t="shared" si="53"/>
        <v>913244</v>
      </c>
    </row>
    <row r="1047" spans="1:12" s="45" customFormat="1">
      <c r="A1047" s="37" t="s">
        <v>968</v>
      </c>
      <c r="B1047" s="38" t="s">
        <v>544</v>
      </c>
      <c r="C1047" s="39" t="s">
        <v>470</v>
      </c>
      <c r="D1047" s="177"/>
      <c r="E1047" s="186"/>
      <c r="F1047" s="186"/>
      <c r="G1047" s="136" t="s">
        <v>969</v>
      </c>
      <c r="H1047" s="40">
        <v>1467200</v>
      </c>
      <c r="I1047" s="41">
        <v>1111130.82</v>
      </c>
      <c r="J1047" s="42">
        <v>356069.18</v>
      </c>
      <c r="K1047" s="43" t="str">
        <f>C1047 &amp; D1047 &amp;E1047 &amp; F1047 &amp; G1047</f>
        <v>913300</v>
      </c>
      <c r="L1047" s="44" t="s">
        <v>1371</v>
      </c>
    </row>
    <row r="1048" spans="1:12" s="45" customFormat="1" ht="22.5">
      <c r="A1048" s="37" t="s">
        <v>971</v>
      </c>
      <c r="B1048" s="38" t="s">
        <v>544</v>
      </c>
      <c r="C1048" s="39" t="s">
        <v>470</v>
      </c>
      <c r="D1048" s="177"/>
      <c r="E1048" s="186"/>
      <c r="F1048" s="186"/>
      <c r="G1048" s="136" t="s">
        <v>972</v>
      </c>
      <c r="H1048" s="40">
        <v>1467200</v>
      </c>
      <c r="I1048" s="41">
        <v>1111130.82</v>
      </c>
      <c r="J1048" s="42">
        <v>356069.18</v>
      </c>
      <c r="K1048" s="43" t="str">
        <f>C1048 &amp; D1048 &amp;E1048 &amp; F1048 &amp; G1048</f>
        <v>913320</v>
      </c>
      <c r="L1048" s="44" t="s">
        <v>1372</v>
      </c>
    </row>
    <row r="1049" spans="1:12" s="45" customFormat="1" ht="22.5">
      <c r="A1049" s="46" t="s">
        <v>1042</v>
      </c>
      <c r="B1049" s="47" t="s">
        <v>544</v>
      </c>
      <c r="C1049" s="48" t="s">
        <v>470</v>
      </c>
      <c r="D1049" s="196"/>
      <c r="E1049" s="196"/>
      <c r="F1049" s="196"/>
      <c r="G1049" s="71" t="s">
        <v>223</v>
      </c>
      <c r="H1049" s="49">
        <v>889480</v>
      </c>
      <c r="I1049" s="50">
        <v>649533.44999999995</v>
      </c>
      <c r="J1049" s="51">
        <f t="shared" ref="J1049:J1110" si="54">IF(IF(H1049="",0,H1049)=0,0,(IF(H1049&gt;0,IF(I1049&gt;H1049,0,H1049-I1049),IF(I1049&gt;H1049,H1049-I1049,0))))</f>
        <v>239946.55000000005</v>
      </c>
      <c r="K1049" s="52" t="str">
        <f t="shared" ref="K1049:K1110" si="55">C1049 &amp; D1049 &amp;E1049 &amp; F1049 &amp; G1049</f>
        <v>913321</v>
      </c>
      <c r="L1049" s="53" t="str">
        <f t="shared" ref="L1049:L1110" si="56">C1049 &amp; D1049 &amp;E1049 &amp; F1049 &amp; G1049</f>
        <v>913321</v>
      </c>
    </row>
    <row r="1050" spans="1:12" s="45" customFormat="1" ht="22.5">
      <c r="A1050" s="46" t="s">
        <v>1290</v>
      </c>
      <c r="B1050" s="47" t="s">
        <v>544</v>
      </c>
      <c r="C1050" s="48" t="s">
        <v>470</v>
      </c>
      <c r="D1050" s="196"/>
      <c r="E1050" s="196"/>
      <c r="F1050" s="196"/>
      <c r="G1050" s="71" t="s">
        <v>1291</v>
      </c>
      <c r="H1050" s="49">
        <v>577720</v>
      </c>
      <c r="I1050" s="50">
        <v>461597.37</v>
      </c>
      <c r="J1050" s="51">
        <f t="shared" si="54"/>
        <v>116122.63</v>
      </c>
      <c r="K1050" s="52" t="str">
        <f t="shared" si="55"/>
        <v>913323</v>
      </c>
      <c r="L1050" s="53" t="str">
        <f t="shared" si="56"/>
        <v>913323</v>
      </c>
    </row>
    <row r="1051" spans="1:12" s="45" customFormat="1">
      <c r="A1051" s="37"/>
      <c r="B1051" s="38" t="s">
        <v>544</v>
      </c>
      <c r="C1051" s="39" t="s">
        <v>470</v>
      </c>
      <c r="D1051" s="177"/>
      <c r="E1051" s="186"/>
      <c r="F1051" s="186"/>
      <c r="G1051" s="136" t="s">
        <v>548</v>
      </c>
      <c r="H1051" s="40">
        <v>3134400</v>
      </c>
      <c r="I1051" s="41">
        <v>2550791.1800000002</v>
      </c>
      <c r="J1051" s="42">
        <v>583608.81999999995</v>
      </c>
      <c r="K1051" s="43" t="str">
        <f>C1051 &amp; D1051 &amp;E1051 &amp; F1051 &amp; G1051</f>
        <v>913000</v>
      </c>
      <c r="L1051" s="44" t="s">
        <v>1374</v>
      </c>
    </row>
    <row r="1052" spans="1:12" s="45" customFormat="1" ht="22.5">
      <c r="A1052" s="37" t="s">
        <v>571</v>
      </c>
      <c r="B1052" s="38" t="s">
        <v>544</v>
      </c>
      <c r="C1052" s="39" t="s">
        <v>470</v>
      </c>
      <c r="D1052" s="177"/>
      <c r="E1052" s="186"/>
      <c r="F1052" s="186"/>
      <c r="G1052" s="136" t="s">
        <v>544</v>
      </c>
      <c r="H1052" s="40">
        <v>27000</v>
      </c>
      <c r="I1052" s="41">
        <v>17832.66</v>
      </c>
      <c r="J1052" s="42">
        <v>9167.34</v>
      </c>
      <c r="K1052" s="43" t="str">
        <f>C1052 &amp; D1052 &amp;E1052 &amp; F1052 &amp; G1052</f>
        <v>913200</v>
      </c>
      <c r="L1052" s="44" t="s">
        <v>1375</v>
      </c>
    </row>
    <row r="1053" spans="1:12" s="45" customFormat="1" ht="22.5">
      <c r="A1053" s="37" t="s">
        <v>573</v>
      </c>
      <c r="B1053" s="38" t="s">
        <v>544</v>
      </c>
      <c r="C1053" s="39" t="s">
        <v>470</v>
      </c>
      <c r="D1053" s="177"/>
      <c r="E1053" s="186"/>
      <c r="F1053" s="186"/>
      <c r="G1053" s="136" t="s">
        <v>574</v>
      </c>
      <c r="H1053" s="40">
        <v>27000</v>
      </c>
      <c r="I1053" s="41">
        <v>17832.66</v>
      </c>
      <c r="J1053" s="42">
        <v>9167.34</v>
      </c>
      <c r="K1053" s="43" t="str">
        <f>C1053 &amp; D1053 &amp;E1053 &amp; F1053 &amp; G1053</f>
        <v>913240</v>
      </c>
      <c r="L1053" s="44" t="s">
        <v>1376</v>
      </c>
    </row>
    <row r="1054" spans="1:12" s="45" customFormat="1">
      <c r="A1054" s="46" t="s">
        <v>576</v>
      </c>
      <c r="B1054" s="47" t="s">
        <v>544</v>
      </c>
      <c r="C1054" s="48" t="s">
        <v>470</v>
      </c>
      <c r="D1054" s="196"/>
      <c r="E1054" s="196"/>
      <c r="F1054" s="196"/>
      <c r="G1054" s="71" t="s">
        <v>577</v>
      </c>
      <c r="H1054" s="49">
        <v>27000</v>
      </c>
      <c r="I1054" s="50">
        <v>17832.66</v>
      </c>
      <c r="J1054" s="51">
        <f t="shared" si="54"/>
        <v>9167.34</v>
      </c>
      <c r="K1054" s="52" t="str">
        <f t="shared" si="55"/>
        <v>913244</v>
      </c>
      <c r="L1054" s="53" t="str">
        <f t="shared" si="56"/>
        <v>913244</v>
      </c>
    </row>
    <row r="1055" spans="1:12" s="45" customFormat="1">
      <c r="A1055" s="37" t="s">
        <v>968</v>
      </c>
      <c r="B1055" s="38" t="s">
        <v>544</v>
      </c>
      <c r="C1055" s="39" t="s">
        <v>470</v>
      </c>
      <c r="D1055" s="177"/>
      <c r="E1055" s="186"/>
      <c r="F1055" s="186"/>
      <c r="G1055" s="136" t="s">
        <v>969</v>
      </c>
      <c r="H1055" s="40">
        <v>3107400</v>
      </c>
      <c r="I1055" s="41">
        <v>2532958.52</v>
      </c>
      <c r="J1055" s="42">
        <v>574441.48</v>
      </c>
      <c r="K1055" s="43" t="str">
        <f>C1055 &amp; D1055 &amp;E1055 &amp; F1055 &amp; G1055</f>
        <v>913300</v>
      </c>
      <c r="L1055" s="44" t="s">
        <v>1377</v>
      </c>
    </row>
    <row r="1056" spans="1:12" s="45" customFormat="1" ht="22.5">
      <c r="A1056" s="37" t="s">
        <v>971</v>
      </c>
      <c r="B1056" s="38" t="s">
        <v>544</v>
      </c>
      <c r="C1056" s="39" t="s">
        <v>470</v>
      </c>
      <c r="D1056" s="177"/>
      <c r="E1056" s="186"/>
      <c r="F1056" s="186"/>
      <c r="G1056" s="136" t="s">
        <v>972</v>
      </c>
      <c r="H1056" s="40">
        <v>3107400</v>
      </c>
      <c r="I1056" s="41">
        <v>2532958.52</v>
      </c>
      <c r="J1056" s="42">
        <v>574441.48</v>
      </c>
      <c r="K1056" s="43" t="str">
        <f>C1056 &amp; D1056 &amp;E1056 &amp; F1056 &amp; G1056</f>
        <v>913320</v>
      </c>
      <c r="L1056" s="44" t="s">
        <v>1378</v>
      </c>
    </row>
    <row r="1057" spans="1:12" s="45" customFormat="1" ht="22.5">
      <c r="A1057" s="46" t="s">
        <v>1042</v>
      </c>
      <c r="B1057" s="47" t="s">
        <v>544</v>
      </c>
      <c r="C1057" s="48" t="s">
        <v>470</v>
      </c>
      <c r="D1057" s="196"/>
      <c r="E1057" s="196"/>
      <c r="F1057" s="196"/>
      <c r="G1057" s="71" t="s">
        <v>223</v>
      </c>
      <c r="H1057" s="49">
        <v>1888600</v>
      </c>
      <c r="I1057" s="50">
        <v>1518064.08</v>
      </c>
      <c r="J1057" s="51">
        <f t="shared" si="54"/>
        <v>370535.91999999993</v>
      </c>
      <c r="K1057" s="52" t="str">
        <f t="shared" si="55"/>
        <v>913321</v>
      </c>
      <c r="L1057" s="53" t="str">
        <f t="shared" si="56"/>
        <v>913321</v>
      </c>
    </row>
    <row r="1058" spans="1:12" s="45" customFormat="1" ht="22.5">
      <c r="A1058" s="46" t="s">
        <v>1290</v>
      </c>
      <c r="B1058" s="47" t="s">
        <v>544</v>
      </c>
      <c r="C1058" s="48" t="s">
        <v>470</v>
      </c>
      <c r="D1058" s="196"/>
      <c r="E1058" s="196"/>
      <c r="F1058" s="196"/>
      <c r="G1058" s="71" t="s">
        <v>1291</v>
      </c>
      <c r="H1058" s="49">
        <v>1218800</v>
      </c>
      <c r="I1058" s="50">
        <v>1014894.44</v>
      </c>
      <c r="J1058" s="51">
        <f t="shared" si="54"/>
        <v>203905.56000000006</v>
      </c>
      <c r="K1058" s="52" t="str">
        <f t="shared" si="55"/>
        <v>913323</v>
      </c>
      <c r="L1058" s="53" t="str">
        <f t="shared" si="56"/>
        <v>913323</v>
      </c>
    </row>
    <row r="1059" spans="1:12" s="45" customFormat="1">
      <c r="A1059" s="37"/>
      <c r="B1059" s="38" t="s">
        <v>544</v>
      </c>
      <c r="C1059" s="39" t="s">
        <v>470</v>
      </c>
      <c r="D1059" s="177"/>
      <c r="E1059" s="186"/>
      <c r="F1059" s="186"/>
      <c r="G1059" s="136" t="s">
        <v>548</v>
      </c>
      <c r="H1059" s="40">
        <v>31196900</v>
      </c>
      <c r="I1059" s="41">
        <v>27435535.629999999</v>
      </c>
      <c r="J1059" s="42">
        <v>3761364.37</v>
      </c>
      <c r="K1059" s="43" t="str">
        <f>C1059 &amp; D1059 &amp;E1059 &amp; F1059 &amp; G1059</f>
        <v>913000</v>
      </c>
      <c r="L1059" s="44" t="s">
        <v>1380</v>
      </c>
    </row>
    <row r="1060" spans="1:12" s="45" customFormat="1" ht="22.5">
      <c r="A1060" s="37" t="s">
        <v>571</v>
      </c>
      <c r="B1060" s="38" t="s">
        <v>544</v>
      </c>
      <c r="C1060" s="39" t="s">
        <v>470</v>
      </c>
      <c r="D1060" s="177"/>
      <c r="E1060" s="186"/>
      <c r="F1060" s="186"/>
      <c r="G1060" s="136" t="s">
        <v>544</v>
      </c>
      <c r="H1060" s="40">
        <v>300000</v>
      </c>
      <c r="I1060" s="41">
        <v>270153.69</v>
      </c>
      <c r="J1060" s="42">
        <v>29846.31</v>
      </c>
      <c r="K1060" s="43" t="str">
        <f>C1060 &amp; D1060 &amp;E1060 &amp; F1060 &amp; G1060</f>
        <v>913200</v>
      </c>
      <c r="L1060" s="44" t="s">
        <v>1381</v>
      </c>
    </row>
    <row r="1061" spans="1:12" s="45" customFormat="1" ht="22.5">
      <c r="A1061" s="37" t="s">
        <v>573</v>
      </c>
      <c r="B1061" s="38" t="s">
        <v>544</v>
      </c>
      <c r="C1061" s="39" t="s">
        <v>470</v>
      </c>
      <c r="D1061" s="177"/>
      <c r="E1061" s="186"/>
      <c r="F1061" s="186"/>
      <c r="G1061" s="136" t="s">
        <v>574</v>
      </c>
      <c r="H1061" s="40">
        <v>300000</v>
      </c>
      <c r="I1061" s="41">
        <v>270153.69</v>
      </c>
      <c r="J1061" s="42">
        <v>29846.31</v>
      </c>
      <c r="K1061" s="43" t="str">
        <f>C1061 &amp; D1061 &amp;E1061 &amp; F1061 &amp; G1061</f>
        <v>913240</v>
      </c>
      <c r="L1061" s="44" t="s">
        <v>1382</v>
      </c>
    </row>
    <row r="1062" spans="1:12" s="45" customFormat="1">
      <c r="A1062" s="46" t="s">
        <v>576</v>
      </c>
      <c r="B1062" s="47" t="s">
        <v>544</v>
      </c>
      <c r="C1062" s="48" t="s">
        <v>470</v>
      </c>
      <c r="D1062" s="196"/>
      <c r="E1062" s="196"/>
      <c r="F1062" s="196"/>
      <c r="G1062" s="71" t="s">
        <v>577</v>
      </c>
      <c r="H1062" s="49">
        <v>300000</v>
      </c>
      <c r="I1062" s="50">
        <v>270153.69</v>
      </c>
      <c r="J1062" s="51">
        <f t="shared" si="54"/>
        <v>29846.309999999998</v>
      </c>
      <c r="K1062" s="52" t="str">
        <f t="shared" si="55"/>
        <v>913244</v>
      </c>
      <c r="L1062" s="53" t="str">
        <f t="shared" si="56"/>
        <v>913244</v>
      </c>
    </row>
    <row r="1063" spans="1:12" s="45" customFormat="1">
      <c r="A1063" s="37" t="s">
        <v>968</v>
      </c>
      <c r="B1063" s="38" t="s">
        <v>544</v>
      </c>
      <c r="C1063" s="39" t="s">
        <v>470</v>
      </c>
      <c r="D1063" s="177"/>
      <c r="E1063" s="186"/>
      <c r="F1063" s="186"/>
      <c r="G1063" s="136" t="s">
        <v>969</v>
      </c>
      <c r="H1063" s="40">
        <v>30896900</v>
      </c>
      <c r="I1063" s="41">
        <v>27165381.940000001</v>
      </c>
      <c r="J1063" s="42">
        <v>3731518.06</v>
      </c>
      <c r="K1063" s="43" t="str">
        <f>C1063 &amp; D1063 &amp;E1063 &amp; F1063 &amp; G1063</f>
        <v>913300</v>
      </c>
      <c r="L1063" s="44" t="s">
        <v>1383</v>
      </c>
    </row>
    <row r="1064" spans="1:12" s="45" customFormat="1" ht="22.5">
      <c r="A1064" s="37" t="s">
        <v>971</v>
      </c>
      <c r="B1064" s="38" t="s">
        <v>544</v>
      </c>
      <c r="C1064" s="39" t="s">
        <v>470</v>
      </c>
      <c r="D1064" s="177"/>
      <c r="E1064" s="186"/>
      <c r="F1064" s="186"/>
      <c r="G1064" s="136" t="s">
        <v>972</v>
      </c>
      <c r="H1064" s="40">
        <v>30896900</v>
      </c>
      <c r="I1064" s="41">
        <v>27165381.940000001</v>
      </c>
      <c r="J1064" s="42">
        <v>3731518.06</v>
      </c>
      <c r="K1064" s="43" t="str">
        <f>C1064 &amp; D1064 &amp;E1064 &amp; F1064 &amp; G1064</f>
        <v>913320</v>
      </c>
      <c r="L1064" s="44" t="s">
        <v>1384</v>
      </c>
    </row>
    <row r="1065" spans="1:12" s="45" customFormat="1" ht="22.5">
      <c r="A1065" s="46" t="s">
        <v>1042</v>
      </c>
      <c r="B1065" s="47" t="s">
        <v>544</v>
      </c>
      <c r="C1065" s="48" t="s">
        <v>470</v>
      </c>
      <c r="D1065" s="196"/>
      <c r="E1065" s="196"/>
      <c r="F1065" s="196"/>
      <c r="G1065" s="71" t="s">
        <v>223</v>
      </c>
      <c r="H1065" s="49">
        <v>30896900</v>
      </c>
      <c r="I1065" s="50">
        <v>27165381.940000001</v>
      </c>
      <c r="J1065" s="51">
        <f t="shared" si="54"/>
        <v>3731518.0599999987</v>
      </c>
      <c r="K1065" s="52" t="str">
        <f t="shared" si="55"/>
        <v>913321</v>
      </c>
      <c r="L1065" s="53" t="str">
        <f t="shared" si="56"/>
        <v>913321</v>
      </c>
    </row>
    <row r="1066" spans="1:12" s="45" customFormat="1">
      <c r="A1066" s="37"/>
      <c r="B1066" s="38" t="s">
        <v>544</v>
      </c>
      <c r="C1066" s="39" t="s">
        <v>470</v>
      </c>
      <c r="D1066" s="177"/>
      <c r="E1066" s="186"/>
      <c r="F1066" s="186"/>
      <c r="G1066" s="136" t="s">
        <v>548</v>
      </c>
      <c r="H1066" s="40">
        <v>9842200</v>
      </c>
      <c r="I1066" s="41">
        <v>7461418.4199999999</v>
      </c>
      <c r="J1066" s="42">
        <v>2380781.58</v>
      </c>
      <c r="K1066" s="43" t="str">
        <f>C1066 &amp; D1066 &amp;E1066 &amp; F1066 &amp; G1066</f>
        <v>913000</v>
      </c>
      <c r="L1066" s="44" t="s">
        <v>1386</v>
      </c>
    </row>
    <row r="1067" spans="1:12" s="45" customFormat="1" ht="22.5">
      <c r="A1067" s="37" t="s">
        <v>571</v>
      </c>
      <c r="B1067" s="38" t="s">
        <v>544</v>
      </c>
      <c r="C1067" s="39" t="s">
        <v>470</v>
      </c>
      <c r="D1067" s="177"/>
      <c r="E1067" s="186"/>
      <c r="F1067" s="186"/>
      <c r="G1067" s="136" t="s">
        <v>544</v>
      </c>
      <c r="H1067" s="40">
        <v>89500</v>
      </c>
      <c r="I1067" s="41">
        <v>72810.210000000006</v>
      </c>
      <c r="J1067" s="42">
        <v>16689.79</v>
      </c>
      <c r="K1067" s="43" t="str">
        <f>C1067 &amp; D1067 &amp;E1067 &amp; F1067 &amp; G1067</f>
        <v>913200</v>
      </c>
      <c r="L1067" s="44" t="s">
        <v>1387</v>
      </c>
    </row>
    <row r="1068" spans="1:12" s="45" customFormat="1" ht="22.5">
      <c r="A1068" s="37" t="s">
        <v>573</v>
      </c>
      <c r="B1068" s="38" t="s">
        <v>544</v>
      </c>
      <c r="C1068" s="39" t="s">
        <v>470</v>
      </c>
      <c r="D1068" s="177"/>
      <c r="E1068" s="186"/>
      <c r="F1068" s="186"/>
      <c r="G1068" s="136" t="s">
        <v>574</v>
      </c>
      <c r="H1068" s="40">
        <v>89500</v>
      </c>
      <c r="I1068" s="41">
        <v>72810.210000000006</v>
      </c>
      <c r="J1068" s="42">
        <v>16689.79</v>
      </c>
      <c r="K1068" s="43" t="str">
        <f>C1068 &amp; D1068 &amp;E1068 &amp; F1068 &amp; G1068</f>
        <v>913240</v>
      </c>
      <c r="L1068" s="44" t="s">
        <v>1388</v>
      </c>
    </row>
    <row r="1069" spans="1:12" s="45" customFormat="1">
      <c r="A1069" s="46" t="s">
        <v>576</v>
      </c>
      <c r="B1069" s="47" t="s">
        <v>544</v>
      </c>
      <c r="C1069" s="48" t="s">
        <v>470</v>
      </c>
      <c r="D1069" s="196"/>
      <c r="E1069" s="196"/>
      <c r="F1069" s="196"/>
      <c r="G1069" s="71" t="s">
        <v>577</v>
      </c>
      <c r="H1069" s="49">
        <v>89500</v>
      </c>
      <c r="I1069" s="50">
        <v>72810.210000000006</v>
      </c>
      <c r="J1069" s="51">
        <f t="shared" si="54"/>
        <v>16689.789999999994</v>
      </c>
      <c r="K1069" s="52" t="str">
        <f t="shared" si="55"/>
        <v>913244</v>
      </c>
      <c r="L1069" s="53" t="str">
        <f t="shared" si="56"/>
        <v>913244</v>
      </c>
    </row>
    <row r="1070" spans="1:12" s="45" customFormat="1">
      <c r="A1070" s="37" t="s">
        <v>968</v>
      </c>
      <c r="B1070" s="38" t="s">
        <v>544</v>
      </c>
      <c r="C1070" s="39" t="s">
        <v>470</v>
      </c>
      <c r="D1070" s="177"/>
      <c r="E1070" s="186"/>
      <c r="F1070" s="186"/>
      <c r="G1070" s="136" t="s">
        <v>969</v>
      </c>
      <c r="H1070" s="40">
        <v>9752700</v>
      </c>
      <c r="I1070" s="41">
        <v>7388608.21</v>
      </c>
      <c r="J1070" s="42">
        <v>2364091.79</v>
      </c>
      <c r="K1070" s="43" t="str">
        <f>C1070 &amp; D1070 &amp;E1070 &amp; F1070 &amp; G1070</f>
        <v>913300</v>
      </c>
      <c r="L1070" s="44" t="s">
        <v>1389</v>
      </c>
    </row>
    <row r="1071" spans="1:12" s="45" customFormat="1" ht="22.5">
      <c r="A1071" s="37" t="s">
        <v>971</v>
      </c>
      <c r="B1071" s="38" t="s">
        <v>544</v>
      </c>
      <c r="C1071" s="39" t="s">
        <v>470</v>
      </c>
      <c r="D1071" s="177"/>
      <c r="E1071" s="186"/>
      <c r="F1071" s="186"/>
      <c r="G1071" s="136" t="s">
        <v>972</v>
      </c>
      <c r="H1071" s="40">
        <v>9752700</v>
      </c>
      <c r="I1071" s="41">
        <v>7388608.21</v>
      </c>
      <c r="J1071" s="42">
        <v>2364091.79</v>
      </c>
      <c r="K1071" s="43" t="str">
        <f>C1071 &amp; D1071 &amp;E1071 &amp; F1071 &amp; G1071</f>
        <v>913320</v>
      </c>
      <c r="L1071" s="44" t="s">
        <v>1390</v>
      </c>
    </row>
    <row r="1072" spans="1:12" s="45" customFormat="1" ht="22.5">
      <c r="A1072" s="46" t="s">
        <v>1042</v>
      </c>
      <c r="B1072" s="47" t="s">
        <v>544</v>
      </c>
      <c r="C1072" s="48" t="s">
        <v>470</v>
      </c>
      <c r="D1072" s="196"/>
      <c r="E1072" s="196"/>
      <c r="F1072" s="196"/>
      <c r="G1072" s="71" t="s">
        <v>223</v>
      </c>
      <c r="H1072" s="49">
        <v>9752700</v>
      </c>
      <c r="I1072" s="50">
        <v>7388608.21</v>
      </c>
      <c r="J1072" s="51">
        <f t="shared" si="54"/>
        <v>2364091.79</v>
      </c>
      <c r="K1072" s="52" t="str">
        <f t="shared" si="55"/>
        <v>913321</v>
      </c>
      <c r="L1072" s="53" t="str">
        <f t="shared" si="56"/>
        <v>913321</v>
      </c>
    </row>
    <row r="1073" spans="1:12" s="45" customFormat="1">
      <c r="A1073" s="37"/>
      <c r="B1073" s="38" t="s">
        <v>544</v>
      </c>
      <c r="C1073" s="39" t="s">
        <v>470</v>
      </c>
      <c r="D1073" s="177"/>
      <c r="E1073" s="186"/>
      <c r="F1073" s="186"/>
      <c r="G1073" s="136" t="s">
        <v>548</v>
      </c>
      <c r="H1073" s="40">
        <v>173000</v>
      </c>
      <c r="I1073" s="41">
        <v>107579.62</v>
      </c>
      <c r="J1073" s="42">
        <v>65420.38</v>
      </c>
      <c r="K1073" s="43" t="str">
        <f>C1073 &amp; D1073 &amp;E1073 &amp; F1073 &amp; G1073</f>
        <v>913000</v>
      </c>
      <c r="L1073" s="44" t="s">
        <v>1392</v>
      </c>
    </row>
    <row r="1074" spans="1:12" s="45" customFormat="1" ht="22.5">
      <c r="A1074" s="37" t="s">
        <v>571</v>
      </c>
      <c r="B1074" s="38" t="s">
        <v>544</v>
      </c>
      <c r="C1074" s="39" t="s">
        <v>470</v>
      </c>
      <c r="D1074" s="177"/>
      <c r="E1074" s="186"/>
      <c r="F1074" s="186"/>
      <c r="G1074" s="136" t="s">
        <v>544</v>
      </c>
      <c r="H1074" s="40">
        <v>3000</v>
      </c>
      <c r="I1074" s="41">
        <v>1033.48</v>
      </c>
      <c r="J1074" s="42">
        <v>1966.52</v>
      </c>
      <c r="K1074" s="43" t="str">
        <f>C1074 &amp; D1074 &amp;E1074 &amp; F1074 &amp; G1074</f>
        <v>913200</v>
      </c>
      <c r="L1074" s="44" t="s">
        <v>1393</v>
      </c>
    </row>
    <row r="1075" spans="1:12" s="45" customFormat="1" ht="22.5">
      <c r="A1075" s="37" t="s">
        <v>573</v>
      </c>
      <c r="B1075" s="38" t="s">
        <v>544</v>
      </c>
      <c r="C1075" s="39" t="s">
        <v>470</v>
      </c>
      <c r="D1075" s="177"/>
      <c r="E1075" s="186"/>
      <c r="F1075" s="186"/>
      <c r="G1075" s="136" t="s">
        <v>574</v>
      </c>
      <c r="H1075" s="40">
        <v>3000</v>
      </c>
      <c r="I1075" s="41">
        <v>1033.48</v>
      </c>
      <c r="J1075" s="42">
        <v>1966.52</v>
      </c>
      <c r="K1075" s="43" t="str">
        <f>C1075 &amp; D1075 &amp;E1075 &amp; F1075 &amp; G1075</f>
        <v>913240</v>
      </c>
      <c r="L1075" s="44" t="s">
        <v>1394</v>
      </c>
    </row>
    <row r="1076" spans="1:12" s="45" customFormat="1">
      <c r="A1076" s="46" t="s">
        <v>576</v>
      </c>
      <c r="B1076" s="47" t="s">
        <v>544</v>
      </c>
      <c r="C1076" s="48" t="s">
        <v>470</v>
      </c>
      <c r="D1076" s="196"/>
      <c r="E1076" s="196"/>
      <c r="F1076" s="196"/>
      <c r="G1076" s="71" t="s">
        <v>577</v>
      </c>
      <c r="H1076" s="49">
        <v>3000</v>
      </c>
      <c r="I1076" s="50">
        <v>1033.48</v>
      </c>
      <c r="J1076" s="51">
        <f t="shared" si="54"/>
        <v>1966.52</v>
      </c>
      <c r="K1076" s="52" t="str">
        <f t="shared" si="55"/>
        <v>913244</v>
      </c>
      <c r="L1076" s="53" t="str">
        <f t="shared" si="56"/>
        <v>913244</v>
      </c>
    </row>
    <row r="1077" spans="1:12" s="45" customFormat="1">
      <c r="A1077" s="37" t="s">
        <v>968</v>
      </c>
      <c r="B1077" s="38" t="s">
        <v>544</v>
      </c>
      <c r="C1077" s="39" t="s">
        <v>470</v>
      </c>
      <c r="D1077" s="177"/>
      <c r="E1077" s="186"/>
      <c r="F1077" s="186"/>
      <c r="G1077" s="136" t="s">
        <v>969</v>
      </c>
      <c r="H1077" s="40">
        <v>170000</v>
      </c>
      <c r="I1077" s="41">
        <v>106546.14</v>
      </c>
      <c r="J1077" s="42">
        <v>63453.86</v>
      </c>
      <c r="K1077" s="43" t="str">
        <f>C1077 &amp; D1077 &amp;E1077 &amp; F1077 &amp; G1077</f>
        <v>913300</v>
      </c>
      <c r="L1077" s="44" t="s">
        <v>1395</v>
      </c>
    </row>
    <row r="1078" spans="1:12" s="45" customFormat="1" ht="22.5">
      <c r="A1078" s="37" t="s">
        <v>971</v>
      </c>
      <c r="B1078" s="38" t="s">
        <v>544</v>
      </c>
      <c r="C1078" s="39" t="s">
        <v>470</v>
      </c>
      <c r="D1078" s="177"/>
      <c r="E1078" s="186"/>
      <c r="F1078" s="186"/>
      <c r="G1078" s="136" t="s">
        <v>972</v>
      </c>
      <c r="H1078" s="40">
        <v>170000</v>
      </c>
      <c r="I1078" s="41">
        <v>106546.14</v>
      </c>
      <c r="J1078" s="42">
        <v>63453.86</v>
      </c>
      <c r="K1078" s="43" t="str">
        <f>C1078 &amp; D1078 &amp;E1078 &amp; F1078 &amp; G1078</f>
        <v>913320</v>
      </c>
      <c r="L1078" s="44" t="s">
        <v>1396</v>
      </c>
    </row>
    <row r="1079" spans="1:12" s="45" customFormat="1" ht="22.5">
      <c r="A1079" s="46" t="s">
        <v>1042</v>
      </c>
      <c r="B1079" s="47" t="s">
        <v>544</v>
      </c>
      <c r="C1079" s="48" t="s">
        <v>470</v>
      </c>
      <c r="D1079" s="196"/>
      <c r="E1079" s="196"/>
      <c r="F1079" s="196"/>
      <c r="G1079" s="71" t="s">
        <v>223</v>
      </c>
      <c r="H1079" s="49">
        <v>170000</v>
      </c>
      <c r="I1079" s="50">
        <v>106546.14</v>
      </c>
      <c r="J1079" s="51">
        <f t="shared" si="54"/>
        <v>63453.86</v>
      </c>
      <c r="K1079" s="52" t="str">
        <f t="shared" si="55"/>
        <v>913321</v>
      </c>
      <c r="L1079" s="53" t="str">
        <f t="shared" si="56"/>
        <v>913321</v>
      </c>
    </row>
    <row r="1080" spans="1:12" s="45" customFormat="1">
      <c r="A1080" s="37"/>
      <c r="B1080" s="38" t="s">
        <v>544</v>
      </c>
      <c r="C1080" s="39" t="s">
        <v>470</v>
      </c>
      <c r="D1080" s="177"/>
      <c r="E1080" s="186"/>
      <c r="F1080" s="186"/>
      <c r="G1080" s="136" t="s">
        <v>548</v>
      </c>
      <c r="H1080" s="40">
        <v>100</v>
      </c>
      <c r="I1080" s="41">
        <v>16.87</v>
      </c>
      <c r="J1080" s="42">
        <v>83.13</v>
      </c>
      <c r="K1080" s="43" t="str">
        <f>C1080 &amp; D1080 &amp;E1080 &amp; F1080 &amp; G1080</f>
        <v>913000</v>
      </c>
      <c r="L1080" s="44" t="s">
        <v>1398</v>
      </c>
    </row>
    <row r="1081" spans="1:12" s="45" customFormat="1" ht="22.5">
      <c r="A1081" s="37" t="s">
        <v>571</v>
      </c>
      <c r="B1081" s="38" t="s">
        <v>544</v>
      </c>
      <c r="C1081" s="39" t="s">
        <v>470</v>
      </c>
      <c r="D1081" s="177"/>
      <c r="E1081" s="186"/>
      <c r="F1081" s="186"/>
      <c r="G1081" s="136" t="s">
        <v>544</v>
      </c>
      <c r="H1081" s="40">
        <v>100</v>
      </c>
      <c r="I1081" s="41">
        <v>16.87</v>
      </c>
      <c r="J1081" s="42">
        <v>83.13</v>
      </c>
      <c r="K1081" s="43" t="str">
        <f>C1081 &amp; D1081 &amp;E1081 &amp; F1081 &amp; G1081</f>
        <v>913200</v>
      </c>
      <c r="L1081" s="44" t="s">
        <v>1399</v>
      </c>
    </row>
    <row r="1082" spans="1:12" s="45" customFormat="1" ht="22.5">
      <c r="A1082" s="37" t="s">
        <v>573</v>
      </c>
      <c r="B1082" s="38" t="s">
        <v>544</v>
      </c>
      <c r="C1082" s="39" t="s">
        <v>470</v>
      </c>
      <c r="D1082" s="177"/>
      <c r="E1082" s="186"/>
      <c r="F1082" s="186"/>
      <c r="G1082" s="136" t="s">
        <v>574</v>
      </c>
      <c r="H1082" s="40">
        <v>100</v>
      </c>
      <c r="I1082" s="41">
        <v>16.87</v>
      </c>
      <c r="J1082" s="42">
        <v>83.13</v>
      </c>
      <c r="K1082" s="43" t="str">
        <f>C1082 &amp; D1082 &amp;E1082 &amp; F1082 &amp; G1082</f>
        <v>913240</v>
      </c>
      <c r="L1082" s="44" t="s">
        <v>1400</v>
      </c>
    </row>
    <row r="1083" spans="1:12" s="45" customFormat="1">
      <c r="A1083" s="46" t="s">
        <v>576</v>
      </c>
      <c r="B1083" s="47" t="s">
        <v>544</v>
      </c>
      <c r="C1083" s="48" t="s">
        <v>470</v>
      </c>
      <c r="D1083" s="196"/>
      <c r="E1083" s="196"/>
      <c r="F1083" s="196"/>
      <c r="G1083" s="71" t="s">
        <v>577</v>
      </c>
      <c r="H1083" s="49">
        <v>100</v>
      </c>
      <c r="I1083" s="50">
        <v>16.87</v>
      </c>
      <c r="J1083" s="51">
        <f t="shared" si="54"/>
        <v>83.13</v>
      </c>
      <c r="K1083" s="52" t="str">
        <f t="shared" si="55"/>
        <v>913244</v>
      </c>
      <c r="L1083" s="53" t="str">
        <f t="shared" si="56"/>
        <v>913244</v>
      </c>
    </row>
    <row r="1084" spans="1:12" s="45" customFormat="1">
      <c r="A1084" s="37"/>
      <c r="B1084" s="38" t="s">
        <v>544</v>
      </c>
      <c r="C1084" s="39" t="s">
        <v>470</v>
      </c>
      <c r="D1084" s="177"/>
      <c r="E1084" s="186"/>
      <c r="F1084" s="186"/>
      <c r="G1084" s="136" t="s">
        <v>548</v>
      </c>
      <c r="H1084" s="40">
        <v>4700</v>
      </c>
      <c r="I1084" s="41">
        <v>1739</v>
      </c>
      <c r="J1084" s="42">
        <v>2961</v>
      </c>
      <c r="K1084" s="43" t="str">
        <f>C1084 &amp; D1084 &amp;E1084 &amp; F1084 &amp; G1084</f>
        <v>913000</v>
      </c>
      <c r="L1084" s="44" t="s">
        <v>1402</v>
      </c>
    </row>
    <row r="1085" spans="1:12" s="45" customFormat="1">
      <c r="A1085" s="37" t="s">
        <v>968</v>
      </c>
      <c r="B1085" s="38" t="s">
        <v>544</v>
      </c>
      <c r="C1085" s="39" t="s">
        <v>470</v>
      </c>
      <c r="D1085" s="177"/>
      <c r="E1085" s="186"/>
      <c r="F1085" s="186"/>
      <c r="G1085" s="136" t="s">
        <v>969</v>
      </c>
      <c r="H1085" s="40">
        <v>4700</v>
      </c>
      <c r="I1085" s="41">
        <v>1739</v>
      </c>
      <c r="J1085" s="42">
        <v>2961</v>
      </c>
      <c r="K1085" s="43" t="str">
        <f>C1085 &amp; D1085 &amp;E1085 &amp; F1085 &amp; G1085</f>
        <v>913300</v>
      </c>
      <c r="L1085" s="44" t="s">
        <v>1403</v>
      </c>
    </row>
    <row r="1086" spans="1:12" s="45" customFormat="1" ht="22.5">
      <c r="A1086" s="37" t="s">
        <v>971</v>
      </c>
      <c r="B1086" s="38" t="s">
        <v>544</v>
      </c>
      <c r="C1086" s="39" t="s">
        <v>470</v>
      </c>
      <c r="D1086" s="177"/>
      <c r="E1086" s="186"/>
      <c r="F1086" s="186"/>
      <c r="G1086" s="136" t="s">
        <v>972</v>
      </c>
      <c r="H1086" s="40">
        <v>4700</v>
      </c>
      <c r="I1086" s="41">
        <v>1739</v>
      </c>
      <c r="J1086" s="42">
        <v>2961</v>
      </c>
      <c r="K1086" s="43" t="str">
        <f>C1086 &amp; D1086 &amp;E1086 &amp; F1086 &amp; G1086</f>
        <v>913320</v>
      </c>
      <c r="L1086" s="44" t="s">
        <v>1404</v>
      </c>
    </row>
    <row r="1087" spans="1:12" s="45" customFormat="1" ht="22.5">
      <c r="A1087" s="46" t="s">
        <v>1042</v>
      </c>
      <c r="B1087" s="47" t="s">
        <v>544</v>
      </c>
      <c r="C1087" s="48" t="s">
        <v>470</v>
      </c>
      <c r="D1087" s="196"/>
      <c r="E1087" s="196"/>
      <c r="F1087" s="196"/>
      <c r="G1087" s="71" t="s">
        <v>223</v>
      </c>
      <c r="H1087" s="49">
        <v>4700</v>
      </c>
      <c r="I1087" s="50">
        <v>1739</v>
      </c>
      <c r="J1087" s="51">
        <f t="shared" si="54"/>
        <v>2961</v>
      </c>
      <c r="K1087" s="52" t="str">
        <f t="shared" si="55"/>
        <v>913321</v>
      </c>
      <c r="L1087" s="53" t="str">
        <f t="shared" si="56"/>
        <v>913321</v>
      </c>
    </row>
    <row r="1088" spans="1:12" s="45" customFormat="1">
      <c r="A1088" s="37" t="s">
        <v>984</v>
      </c>
      <c r="B1088" s="38" t="s">
        <v>544</v>
      </c>
      <c r="C1088" s="39" t="s">
        <v>470</v>
      </c>
      <c r="D1088" s="177"/>
      <c r="E1088" s="186"/>
      <c r="F1088" s="186"/>
      <c r="G1088" s="136" t="s">
        <v>548</v>
      </c>
      <c r="H1088" s="40">
        <v>73249400</v>
      </c>
      <c r="I1088" s="41">
        <v>61936920.689999998</v>
      </c>
      <c r="J1088" s="42">
        <v>11312479.310000001</v>
      </c>
      <c r="K1088" s="43" t="str">
        <f>C1088 &amp; D1088 &amp;E1088 &amp; F1088 &amp; G1088</f>
        <v>913000</v>
      </c>
      <c r="L1088" s="44" t="s">
        <v>1405</v>
      </c>
    </row>
    <row r="1089" spans="1:12" s="45" customFormat="1">
      <c r="A1089" s="37"/>
      <c r="B1089" s="38" t="s">
        <v>544</v>
      </c>
      <c r="C1089" s="39" t="s">
        <v>470</v>
      </c>
      <c r="D1089" s="177"/>
      <c r="E1089" s="186"/>
      <c r="F1089" s="186"/>
      <c r="G1089" s="136" t="s">
        <v>548</v>
      </c>
      <c r="H1089" s="40">
        <v>20563500</v>
      </c>
      <c r="I1089" s="41">
        <v>16925642.789999999</v>
      </c>
      <c r="J1089" s="42">
        <v>3637857.21</v>
      </c>
      <c r="K1089" s="43" t="str">
        <f>C1089 &amp; D1089 &amp;E1089 &amp; F1089 &amp; G1089</f>
        <v>913000</v>
      </c>
      <c r="L1089" s="44" t="s">
        <v>1407</v>
      </c>
    </row>
    <row r="1090" spans="1:12" s="45" customFormat="1">
      <c r="A1090" s="37" t="s">
        <v>968</v>
      </c>
      <c r="B1090" s="38" t="s">
        <v>544</v>
      </c>
      <c r="C1090" s="39" t="s">
        <v>470</v>
      </c>
      <c r="D1090" s="177"/>
      <c r="E1090" s="186"/>
      <c r="F1090" s="186"/>
      <c r="G1090" s="136" t="s">
        <v>969</v>
      </c>
      <c r="H1090" s="40">
        <v>20563500</v>
      </c>
      <c r="I1090" s="41">
        <v>16925642.789999999</v>
      </c>
      <c r="J1090" s="42">
        <v>3637857.21</v>
      </c>
      <c r="K1090" s="43" t="str">
        <f>C1090 &amp; D1090 &amp;E1090 &amp; F1090 &amp; G1090</f>
        <v>913300</v>
      </c>
      <c r="L1090" s="44" t="s">
        <v>1408</v>
      </c>
    </row>
    <row r="1091" spans="1:12" s="45" customFormat="1" ht="22.5">
      <c r="A1091" s="37" t="s">
        <v>971</v>
      </c>
      <c r="B1091" s="38" t="s">
        <v>544</v>
      </c>
      <c r="C1091" s="39" t="s">
        <v>470</v>
      </c>
      <c r="D1091" s="177"/>
      <c r="E1091" s="186"/>
      <c r="F1091" s="186"/>
      <c r="G1091" s="136" t="s">
        <v>972</v>
      </c>
      <c r="H1091" s="40">
        <v>20563500</v>
      </c>
      <c r="I1091" s="41">
        <v>16925642.789999999</v>
      </c>
      <c r="J1091" s="42">
        <v>3637857.21</v>
      </c>
      <c r="K1091" s="43" t="str">
        <f>C1091 &amp; D1091 &amp;E1091 &amp; F1091 &amp; G1091</f>
        <v>913320</v>
      </c>
      <c r="L1091" s="44" t="s">
        <v>1409</v>
      </c>
    </row>
    <row r="1092" spans="1:12" s="45" customFormat="1" ht="22.5">
      <c r="A1092" s="46" t="s">
        <v>1042</v>
      </c>
      <c r="B1092" s="47" t="s">
        <v>544</v>
      </c>
      <c r="C1092" s="48" t="s">
        <v>470</v>
      </c>
      <c r="D1092" s="196"/>
      <c r="E1092" s="196"/>
      <c r="F1092" s="196"/>
      <c r="G1092" s="71" t="s">
        <v>223</v>
      </c>
      <c r="H1092" s="49">
        <v>20563500</v>
      </c>
      <c r="I1092" s="50">
        <v>16925642.789999999</v>
      </c>
      <c r="J1092" s="51">
        <f t="shared" si="54"/>
        <v>3637857.2100000009</v>
      </c>
      <c r="K1092" s="52" t="str">
        <f t="shared" si="55"/>
        <v>913321</v>
      </c>
      <c r="L1092" s="53" t="str">
        <f t="shared" si="56"/>
        <v>913321</v>
      </c>
    </row>
    <row r="1093" spans="1:12" s="45" customFormat="1">
      <c r="A1093" s="37"/>
      <c r="B1093" s="38" t="s">
        <v>544</v>
      </c>
      <c r="C1093" s="39" t="s">
        <v>470</v>
      </c>
      <c r="D1093" s="177"/>
      <c r="E1093" s="186"/>
      <c r="F1093" s="186"/>
      <c r="G1093" s="136" t="s">
        <v>548</v>
      </c>
      <c r="H1093" s="40">
        <v>8499800</v>
      </c>
      <c r="I1093" s="41">
        <v>7845818.4500000002</v>
      </c>
      <c r="J1093" s="42">
        <v>653981.55000000005</v>
      </c>
      <c r="K1093" s="43" t="str">
        <f>C1093 &amp; D1093 &amp;E1093 &amp; F1093 &amp; G1093</f>
        <v>913000</v>
      </c>
      <c r="L1093" s="44" t="s">
        <v>1411</v>
      </c>
    </row>
    <row r="1094" spans="1:12" s="45" customFormat="1">
      <c r="A1094" s="37" t="s">
        <v>968</v>
      </c>
      <c r="B1094" s="38" t="s">
        <v>544</v>
      </c>
      <c r="C1094" s="39" t="s">
        <v>470</v>
      </c>
      <c r="D1094" s="177"/>
      <c r="E1094" s="186"/>
      <c r="F1094" s="186"/>
      <c r="G1094" s="136" t="s">
        <v>969</v>
      </c>
      <c r="H1094" s="40">
        <v>8499800</v>
      </c>
      <c r="I1094" s="41">
        <v>7845818.4500000002</v>
      </c>
      <c r="J1094" s="42">
        <v>653981.55000000005</v>
      </c>
      <c r="K1094" s="43" t="str">
        <f>C1094 &amp; D1094 &amp;E1094 &amp; F1094 &amp; G1094</f>
        <v>913300</v>
      </c>
      <c r="L1094" s="44" t="s">
        <v>1412</v>
      </c>
    </row>
    <row r="1095" spans="1:12" s="45" customFormat="1" ht="22.5">
      <c r="A1095" s="37" t="s">
        <v>971</v>
      </c>
      <c r="B1095" s="38" t="s">
        <v>544</v>
      </c>
      <c r="C1095" s="39" t="s">
        <v>470</v>
      </c>
      <c r="D1095" s="177"/>
      <c r="E1095" s="186"/>
      <c r="F1095" s="186"/>
      <c r="G1095" s="136" t="s">
        <v>972</v>
      </c>
      <c r="H1095" s="40">
        <v>8499800</v>
      </c>
      <c r="I1095" s="41">
        <v>7845818.4500000002</v>
      </c>
      <c r="J1095" s="42">
        <v>653981.55000000005</v>
      </c>
      <c r="K1095" s="43" t="str">
        <f>C1095 &amp; D1095 &amp;E1095 &amp; F1095 &amp; G1095</f>
        <v>913320</v>
      </c>
      <c r="L1095" s="44" t="s">
        <v>1413</v>
      </c>
    </row>
    <row r="1096" spans="1:12" s="45" customFormat="1" ht="22.5">
      <c r="A1096" s="46" t="s">
        <v>1042</v>
      </c>
      <c r="B1096" s="47" t="s">
        <v>544</v>
      </c>
      <c r="C1096" s="48" t="s">
        <v>470</v>
      </c>
      <c r="D1096" s="196"/>
      <c r="E1096" s="196"/>
      <c r="F1096" s="196"/>
      <c r="G1096" s="71" t="s">
        <v>223</v>
      </c>
      <c r="H1096" s="49">
        <v>8499800</v>
      </c>
      <c r="I1096" s="50">
        <v>7845818.4500000002</v>
      </c>
      <c r="J1096" s="51">
        <f t="shared" si="54"/>
        <v>653981.54999999981</v>
      </c>
      <c r="K1096" s="52" t="str">
        <f t="shared" si="55"/>
        <v>913321</v>
      </c>
      <c r="L1096" s="53" t="str">
        <f t="shared" si="56"/>
        <v>913321</v>
      </c>
    </row>
    <row r="1097" spans="1:12" s="45" customFormat="1">
      <c r="A1097" s="37"/>
      <c r="B1097" s="38" t="s">
        <v>544</v>
      </c>
      <c r="C1097" s="39" t="s">
        <v>470</v>
      </c>
      <c r="D1097" s="177"/>
      <c r="E1097" s="186"/>
      <c r="F1097" s="186"/>
      <c r="G1097" s="136" t="s">
        <v>548</v>
      </c>
      <c r="H1097" s="40">
        <v>3637600</v>
      </c>
      <c r="I1097" s="41">
        <v>2946517.63</v>
      </c>
      <c r="J1097" s="42">
        <v>691082.37</v>
      </c>
      <c r="K1097" s="43" t="str">
        <f>C1097 &amp; D1097 &amp;E1097 &amp; F1097 &amp; G1097</f>
        <v>913000</v>
      </c>
      <c r="L1097" s="44" t="s">
        <v>1415</v>
      </c>
    </row>
    <row r="1098" spans="1:12" s="45" customFormat="1" ht="22.5">
      <c r="A1098" s="37" t="s">
        <v>571</v>
      </c>
      <c r="B1098" s="38" t="s">
        <v>544</v>
      </c>
      <c r="C1098" s="39" t="s">
        <v>470</v>
      </c>
      <c r="D1098" s="177"/>
      <c r="E1098" s="186"/>
      <c r="F1098" s="186"/>
      <c r="G1098" s="136" t="s">
        <v>544</v>
      </c>
      <c r="H1098" s="40">
        <v>35600</v>
      </c>
      <c r="I1098" s="41">
        <v>28225.83</v>
      </c>
      <c r="J1098" s="42">
        <v>7374.17</v>
      </c>
      <c r="K1098" s="43" t="str">
        <f>C1098 &amp; D1098 &amp;E1098 &amp; F1098 &amp; G1098</f>
        <v>913200</v>
      </c>
      <c r="L1098" s="44" t="s">
        <v>1416</v>
      </c>
    </row>
    <row r="1099" spans="1:12" s="45" customFormat="1" ht="22.5">
      <c r="A1099" s="37" t="s">
        <v>573</v>
      </c>
      <c r="B1099" s="38" t="s">
        <v>544</v>
      </c>
      <c r="C1099" s="39" t="s">
        <v>470</v>
      </c>
      <c r="D1099" s="177"/>
      <c r="E1099" s="186"/>
      <c r="F1099" s="186"/>
      <c r="G1099" s="136" t="s">
        <v>574</v>
      </c>
      <c r="H1099" s="40">
        <v>35600</v>
      </c>
      <c r="I1099" s="41">
        <v>28225.83</v>
      </c>
      <c r="J1099" s="42">
        <v>7374.17</v>
      </c>
      <c r="K1099" s="43" t="str">
        <f>C1099 &amp; D1099 &amp;E1099 &amp; F1099 &amp; G1099</f>
        <v>913240</v>
      </c>
      <c r="L1099" s="44" t="s">
        <v>1417</v>
      </c>
    </row>
    <row r="1100" spans="1:12" s="45" customFormat="1">
      <c r="A1100" s="46" t="s">
        <v>576</v>
      </c>
      <c r="B1100" s="47" t="s">
        <v>544</v>
      </c>
      <c r="C1100" s="48" t="s">
        <v>470</v>
      </c>
      <c r="D1100" s="196"/>
      <c r="E1100" s="196"/>
      <c r="F1100" s="196"/>
      <c r="G1100" s="71" t="s">
        <v>577</v>
      </c>
      <c r="H1100" s="49">
        <v>35600</v>
      </c>
      <c r="I1100" s="50">
        <v>28225.83</v>
      </c>
      <c r="J1100" s="51">
        <f t="shared" si="54"/>
        <v>7374.1699999999983</v>
      </c>
      <c r="K1100" s="52" t="str">
        <f t="shared" si="55"/>
        <v>913244</v>
      </c>
      <c r="L1100" s="53" t="str">
        <f t="shared" si="56"/>
        <v>913244</v>
      </c>
    </row>
    <row r="1101" spans="1:12" s="45" customFormat="1">
      <c r="A1101" s="37" t="s">
        <v>968</v>
      </c>
      <c r="B1101" s="38" t="s">
        <v>544</v>
      </c>
      <c r="C1101" s="39" t="s">
        <v>470</v>
      </c>
      <c r="D1101" s="177"/>
      <c r="E1101" s="186"/>
      <c r="F1101" s="186"/>
      <c r="G1101" s="136" t="s">
        <v>969</v>
      </c>
      <c r="H1101" s="40">
        <v>3602000</v>
      </c>
      <c r="I1101" s="41">
        <v>2918291.8</v>
      </c>
      <c r="J1101" s="42">
        <v>683708.2</v>
      </c>
      <c r="K1101" s="43" t="str">
        <f>C1101 &amp; D1101 &amp;E1101 &amp; F1101 &amp; G1101</f>
        <v>913300</v>
      </c>
      <c r="L1101" s="44" t="s">
        <v>1418</v>
      </c>
    </row>
    <row r="1102" spans="1:12" s="45" customFormat="1" ht="22.5">
      <c r="A1102" s="37" t="s">
        <v>971</v>
      </c>
      <c r="B1102" s="38" t="s">
        <v>544</v>
      </c>
      <c r="C1102" s="39" t="s">
        <v>470</v>
      </c>
      <c r="D1102" s="177"/>
      <c r="E1102" s="186"/>
      <c r="F1102" s="186"/>
      <c r="G1102" s="136" t="s">
        <v>972</v>
      </c>
      <c r="H1102" s="40">
        <v>3602000</v>
      </c>
      <c r="I1102" s="41">
        <v>2918291.8</v>
      </c>
      <c r="J1102" s="42">
        <v>683708.2</v>
      </c>
      <c r="K1102" s="43" t="str">
        <f>C1102 &amp; D1102 &amp;E1102 &amp; F1102 &amp; G1102</f>
        <v>913320</v>
      </c>
      <c r="L1102" s="44" t="s">
        <v>1419</v>
      </c>
    </row>
    <row r="1103" spans="1:12" s="45" customFormat="1" ht="22.5">
      <c r="A1103" s="46" t="s">
        <v>1042</v>
      </c>
      <c r="B1103" s="47" t="s">
        <v>544</v>
      </c>
      <c r="C1103" s="48" t="s">
        <v>470</v>
      </c>
      <c r="D1103" s="196"/>
      <c r="E1103" s="196"/>
      <c r="F1103" s="196"/>
      <c r="G1103" s="71" t="s">
        <v>223</v>
      </c>
      <c r="H1103" s="49">
        <v>3602000</v>
      </c>
      <c r="I1103" s="50">
        <v>2918291.8</v>
      </c>
      <c r="J1103" s="51">
        <f t="shared" si="54"/>
        <v>683708.20000000019</v>
      </c>
      <c r="K1103" s="52" t="str">
        <f t="shared" si="55"/>
        <v>913321</v>
      </c>
      <c r="L1103" s="53" t="str">
        <f t="shared" si="56"/>
        <v>913321</v>
      </c>
    </row>
    <row r="1104" spans="1:12" s="45" customFormat="1">
      <c r="A1104" s="37"/>
      <c r="B1104" s="38" t="s">
        <v>544</v>
      </c>
      <c r="C1104" s="39" t="s">
        <v>470</v>
      </c>
      <c r="D1104" s="177"/>
      <c r="E1104" s="186"/>
      <c r="F1104" s="186"/>
      <c r="G1104" s="136" t="s">
        <v>548</v>
      </c>
      <c r="H1104" s="40">
        <v>7981600</v>
      </c>
      <c r="I1104" s="41">
        <v>5943668.4800000004</v>
      </c>
      <c r="J1104" s="42">
        <v>2037931.52</v>
      </c>
      <c r="K1104" s="43" t="str">
        <f>C1104 &amp; D1104 &amp;E1104 &amp; F1104 &amp; G1104</f>
        <v>913000</v>
      </c>
      <c r="L1104" s="44" t="s">
        <v>1421</v>
      </c>
    </row>
    <row r="1105" spans="1:12" s="45" customFormat="1" ht="22.5">
      <c r="A1105" s="37" t="s">
        <v>571</v>
      </c>
      <c r="B1105" s="38" t="s">
        <v>544</v>
      </c>
      <c r="C1105" s="39" t="s">
        <v>470</v>
      </c>
      <c r="D1105" s="177"/>
      <c r="E1105" s="186"/>
      <c r="F1105" s="186"/>
      <c r="G1105" s="136" t="s">
        <v>544</v>
      </c>
      <c r="H1105" s="40">
        <v>67500</v>
      </c>
      <c r="I1105" s="41">
        <v>55968.480000000003</v>
      </c>
      <c r="J1105" s="42">
        <v>11531.52</v>
      </c>
      <c r="K1105" s="43" t="str">
        <f>C1105 &amp; D1105 &amp;E1105 &amp; F1105 &amp; G1105</f>
        <v>913200</v>
      </c>
      <c r="L1105" s="44" t="s">
        <v>1422</v>
      </c>
    </row>
    <row r="1106" spans="1:12" s="45" customFormat="1" ht="22.5">
      <c r="A1106" s="37" t="s">
        <v>573</v>
      </c>
      <c r="B1106" s="38" t="s">
        <v>544</v>
      </c>
      <c r="C1106" s="39" t="s">
        <v>470</v>
      </c>
      <c r="D1106" s="177"/>
      <c r="E1106" s="186"/>
      <c r="F1106" s="186"/>
      <c r="G1106" s="136" t="s">
        <v>574</v>
      </c>
      <c r="H1106" s="40">
        <v>67500</v>
      </c>
      <c r="I1106" s="41">
        <v>55968.480000000003</v>
      </c>
      <c r="J1106" s="42">
        <v>11531.52</v>
      </c>
      <c r="K1106" s="43" t="str">
        <f>C1106 &amp; D1106 &amp;E1106 &amp; F1106 &amp; G1106</f>
        <v>913240</v>
      </c>
      <c r="L1106" s="44" t="s">
        <v>1423</v>
      </c>
    </row>
    <row r="1107" spans="1:12" s="45" customFormat="1">
      <c r="A1107" s="46" t="s">
        <v>576</v>
      </c>
      <c r="B1107" s="47" t="s">
        <v>544</v>
      </c>
      <c r="C1107" s="48" t="s">
        <v>470</v>
      </c>
      <c r="D1107" s="196"/>
      <c r="E1107" s="196"/>
      <c r="F1107" s="196"/>
      <c r="G1107" s="71" t="s">
        <v>577</v>
      </c>
      <c r="H1107" s="49">
        <v>67500</v>
      </c>
      <c r="I1107" s="50">
        <v>55968.480000000003</v>
      </c>
      <c r="J1107" s="51">
        <f t="shared" si="54"/>
        <v>11531.519999999997</v>
      </c>
      <c r="K1107" s="52" t="str">
        <f t="shared" si="55"/>
        <v>913244</v>
      </c>
      <c r="L1107" s="53" t="str">
        <f t="shared" si="56"/>
        <v>913244</v>
      </c>
    </row>
    <row r="1108" spans="1:12" s="45" customFormat="1">
      <c r="A1108" s="37" t="s">
        <v>968</v>
      </c>
      <c r="B1108" s="38" t="s">
        <v>544</v>
      </c>
      <c r="C1108" s="39" t="s">
        <v>470</v>
      </c>
      <c r="D1108" s="177"/>
      <c r="E1108" s="186"/>
      <c r="F1108" s="186"/>
      <c r="G1108" s="136" t="s">
        <v>969</v>
      </c>
      <c r="H1108" s="40">
        <v>7914100</v>
      </c>
      <c r="I1108" s="41">
        <v>5887700</v>
      </c>
      <c r="J1108" s="42">
        <v>2026400</v>
      </c>
      <c r="K1108" s="43" t="str">
        <f>C1108 &amp; D1108 &amp;E1108 &amp; F1108 &amp; G1108</f>
        <v>913300</v>
      </c>
      <c r="L1108" s="44" t="s">
        <v>1424</v>
      </c>
    </row>
    <row r="1109" spans="1:12" s="45" customFormat="1" ht="22.5">
      <c r="A1109" s="37" t="s">
        <v>971</v>
      </c>
      <c r="B1109" s="38" t="s">
        <v>544</v>
      </c>
      <c r="C1109" s="39" t="s">
        <v>470</v>
      </c>
      <c r="D1109" s="177"/>
      <c r="E1109" s="186"/>
      <c r="F1109" s="186"/>
      <c r="G1109" s="136" t="s">
        <v>972</v>
      </c>
      <c r="H1109" s="40">
        <v>7914100</v>
      </c>
      <c r="I1109" s="41">
        <v>5887700</v>
      </c>
      <c r="J1109" s="42">
        <v>2026400</v>
      </c>
      <c r="K1109" s="43" t="str">
        <f>C1109 &amp; D1109 &amp;E1109 &amp; F1109 &amp; G1109</f>
        <v>913320</v>
      </c>
      <c r="L1109" s="44" t="s">
        <v>1425</v>
      </c>
    </row>
    <row r="1110" spans="1:12" s="45" customFormat="1" ht="22.5">
      <c r="A1110" s="46" t="s">
        <v>1042</v>
      </c>
      <c r="B1110" s="47" t="s">
        <v>544</v>
      </c>
      <c r="C1110" s="48" t="s">
        <v>470</v>
      </c>
      <c r="D1110" s="196"/>
      <c r="E1110" s="196"/>
      <c r="F1110" s="196"/>
      <c r="G1110" s="71" t="s">
        <v>223</v>
      </c>
      <c r="H1110" s="49">
        <v>7914100</v>
      </c>
      <c r="I1110" s="50">
        <v>5887700</v>
      </c>
      <c r="J1110" s="51">
        <f t="shared" si="54"/>
        <v>2026400</v>
      </c>
      <c r="K1110" s="52" t="str">
        <f t="shared" si="55"/>
        <v>913321</v>
      </c>
      <c r="L1110" s="53" t="str">
        <f t="shared" si="56"/>
        <v>913321</v>
      </c>
    </row>
    <row r="1111" spans="1:12" s="45" customFormat="1">
      <c r="A1111" s="37"/>
      <c r="B1111" s="38" t="s">
        <v>544</v>
      </c>
      <c r="C1111" s="39" t="s">
        <v>470</v>
      </c>
      <c r="D1111" s="177"/>
      <c r="E1111" s="186"/>
      <c r="F1111" s="186"/>
      <c r="G1111" s="136" t="s">
        <v>548</v>
      </c>
      <c r="H1111" s="40">
        <v>77000</v>
      </c>
      <c r="I1111" s="41">
        <v>60101.39</v>
      </c>
      <c r="J1111" s="42">
        <v>16898.61</v>
      </c>
      <c r="K1111" s="43" t="str">
        <f>C1111 &amp; D1111 &amp;E1111 &amp; F1111 &amp; G1111</f>
        <v>913000</v>
      </c>
      <c r="L1111" s="44" t="s">
        <v>1427</v>
      </c>
    </row>
    <row r="1112" spans="1:12" s="45" customFormat="1" ht="22.5">
      <c r="A1112" s="37" t="s">
        <v>571</v>
      </c>
      <c r="B1112" s="38" t="s">
        <v>544</v>
      </c>
      <c r="C1112" s="39" t="s">
        <v>470</v>
      </c>
      <c r="D1112" s="177"/>
      <c r="E1112" s="186"/>
      <c r="F1112" s="186"/>
      <c r="G1112" s="136" t="s">
        <v>544</v>
      </c>
      <c r="H1112" s="40">
        <v>788</v>
      </c>
      <c r="I1112" s="41">
        <v>577.39</v>
      </c>
      <c r="J1112" s="42">
        <v>210.61</v>
      </c>
      <c r="K1112" s="43" t="str">
        <f>C1112 &amp; D1112 &amp;E1112 &amp; F1112 &amp; G1112</f>
        <v>913200</v>
      </c>
      <c r="L1112" s="44" t="s">
        <v>1428</v>
      </c>
    </row>
    <row r="1113" spans="1:12" s="45" customFormat="1" ht="22.5">
      <c r="A1113" s="37" t="s">
        <v>573</v>
      </c>
      <c r="B1113" s="38" t="s">
        <v>544</v>
      </c>
      <c r="C1113" s="39" t="s">
        <v>470</v>
      </c>
      <c r="D1113" s="177"/>
      <c r="E1113" s="186"/>
      <c r="F1113" s="186"/>
      <c r="G1113" s="136" t="s">
        <v>574</v>
      </c>
      <c r="H1113" s="40">
        <v>788</v>
      </c>
      <c r="I1113" s="41">
        <v>577.39</v>
      </c>
      <c r="J1113" s="42">
        <v>210.61</v>
      </c>
      <c r="K1113" s="43" t="str">
        <f>C1113 &amp; D1113 &amp;E1113 &amp; F1113 &amp; G1113</f>
        <v>913240</v>
      </c>
      <c r="L1113" s="44" t="s">
        <v>1429</v>
      </c>
    </row>
    <row r="1114" spans="1:12" s="45" customFormat="1">
      <c r="A1114" s="46" t="s">
        <v>576</v>
      </c>
      <c r="B1114" s="47" t="s">
        <v>544</v>
      </c>
      <c r="C1114" s="48" t="s">
        <v>470</v>
      </c>
      <c r="D1114" s="196"/>
      <c r="E1114" s="196"/>
      <c r="F1114" s="196"/>
      <c r="G1114" s="71" t="s">
        <v>577</v>
      </c>
      <c r="H1114" s="49">
        <v>788</v>
      </c>
      <c r="I1114" s="50">
        <v>577.39</v>
      </c>
      <c r="J1114" s="51">
        <f t="shared" ref="J1114:J1161" si="57">IF(IF(H1114="",0,H1114)=0,0,(IF(H1114&gt;0,IF(I1114&gt;H1114,0,H1114-I1114),IF(I1114&gt;H1114,H1114-I1114,0))))</f>
        <v>210.61</v>
      </c>
      <c r="K1114" s="52" t="str">
        <f t="shared" ref="K1114:K1161" si="58">C1114 &amp; D1114 &amp;E1114 &amp; F1114 &amp; G1114</f>
        <v>913244</v>
      </c>
      <c r="L1114" s="53" t="str">
        <f t="shared" ref="L1114:L1161" si="59">C1114 &amp; D1114 &amp;E1114 &amp; F1114 &amp; G1114</f>
        <v>913244</v>
      </c>
    </row>
    <row r="1115" spans="1:12" s="45" customFormat="1">
      <c r="A1115" s="37" t="s">
        <v>968</v>
      </c>
      <c r="B1115" s="38" t="s">
        <v>544</v>
      </c>
      <c r="C1115" s="39" t="s">
        <v>470</v>
      </c>
      <c r="D1115" s="177"/>
      <c r="E1115" s="186"/>
      <c r="F1115" s="186"/>
      <c r="G1115" s="136" t="s">
        <v>969</v>
      </c>
      <c r="H1115" s="40">
        <v>76212</v>
      </c>
      <c r="I1115" s="41">
        <v>59524</v>
      </c>
      <c r="J1115" s="42">
        <v>16688</v>
      </c>
      <c r="K1115" s="43" t="str">
        <f>C1115 &amp; D1115 &amp;E1115 &amp; F1115 &amp; G1115</f>
        <v>913300</v>
      </c>
      <c r="L1115" s="44" t="s">
        <v>1430</v>
      </c>
    </row>
    <row r="1116" spans="1:12" s="45" customFormat="1" ht="22.5">
      <c r="A1116" s="37" t="s">
        <v>971</v>
      </c>
      <c r="B1116" s="38" t="s">
        <v>544</v>
      </c>
      <c r="C1116" s="39" t="s">
        <v>470</v>
      </c>
      <c r="D1116" s="177"/>
      <c r="E1116" s="186"/>
      <c r="F1116" s="186"/>
      <c r="G1116" s="136" t="s">
        <v>972</v>
      </c>
      <c r="H1116" s="40">
        <v>76212</v>
      </c>
      <c r="I1116" s="41">
        <v>59524</v>
      </c>
      <c r="J1116" s="42">
        <v>16688</v>
      </c>
      <c r="K1116" s="43" t="str">
        <f>C1116 &amp; D1116 &amp;E1116 &amp; F1116 &amp; G1116</f>
        <v>913320</v>
      </c>
      <c r="L1116" s="44" t="s">
        <v>1431</v>
      </c>
    </row>
    <row r="1117" spans="1:12" s="45" customFormat="1" ht="22.5">
      <c r="A1117" s="46" t="s">
        <v>1042</v>
      </c>
      <c r="B1117" s="47" t="s">
        <v>544</v>
      </c>
      <c r="C1117" s="48" t="s">
        <v>470</v>
      </c>
      <c r="D1117" s="196"/>
      <c r="E1117" s="196"/>
      <c r="F1117" s="196"/>
      <c r="G1117" s="71" t="s">
        <v>223</v>
      </c>
      <c r="H1117" s="49">
        <v>76212</v>
      </c>
      <c r="I1117" s="50">
        <v>59524</v>
      </c>
      <c r="J1117" s="51">
        <f t="shared" si="57"/>
        <v>16688</v>
      </c>
      <c r="K1117" s="52" t="str">
        <f t="shared" si="58"/>
        <v>913321</v>
      </c>
      <c r="L1117" s="53" t="str">
        <f t="shared" si="59"/>
        <v>913321</v>
      </c>
    </row>
    <row r="1118" spans="1:12" s="45" customFormat="1">
      <c r="A1118" s="37"/>
      <c r="B1118" s="38" t="s">
        <v>544</v>
      </c>
      <c r="C1118" s="39" t="s">
        <v>470</v>
      </c>
      <c r="D1118" s="177"/>
      <c r="E1118" s="186"/>
      <c r="F1118" s="186"/>
      <c r="G1118" s="136" t="s">
        <v>548</v>
      </c>
      <c r="H1118" s="40">
        <v>194700</v>
      </c>
      <c r="I1118" s="41">
        <v>163633.59</v>
      </c>
      <c r="J1118" s="42">
        <v>31066.41</v>
      </c>
      <c r="K1118" s="43" t="str">
        <f>C1118 &amp; D1118 &amp;E1118 &amp; F1118 &amp; G1118</f>
        <v>913000</v>
      </c>
      <c r="L1118" s="44" t="s">
        <v>1433</v>
      </c>
    </row>
    <row r="1119" spans="1:12" s="45" customFormat="1" ht="22.5">
      <c r="A1119" s="37" t="s">
        <v>571</v>
      </c>
      <c r="B1119" s="38" t="s">
        <v>544</v>
      </c>
      <c r="C1119" s="39" t="s">
        <v>470</v>
      </c>
      <c r="D1119" s="177"/>
      <c r="E1119" s="186"/>
      <c r="F1119" s="186"/>
      <c r="G1119" s="136" t="s">
        <v>544</v>
      </c>
      <c r="H1119" s="40">
        <v>194700</v>
      </c>
      <c r="I1119" s="41">
        <v>163633.59</v>
      </c>
      <c r="J1119" s="42">
        <v>31066.41</v>
      </c>
      <c r="K1119" s="43" t="str">
        <f>C1119 &amp; D1119 &amp;E1119 &amp; F1119 &amp; G1119</f>
        <v>913200</v>
      </c>
      <c r="L1119" s="44" t="s">
        <v>1434</v>
      </c>
    </row>
    <row r="1120" spans="1:12" s="45" customFormat="1" ht="22.5">
      <c r="A1120" s="37" t="s">
        <v>573</v>
      </c>
      <c r="B1120" s="38" t="s">
        <v>544</v>
      </c>
      <c r="C1120" s="39" t="s">
        <v>470</v>
      </c>
      <c r="D1120" s="177"/>
      <c r="E1120" s="186"/>
      <c r="F1120" s="186"/>
      <c r="G1120" s="136" t="s">
        <v>574</v>
      </c>
      <c r="H1120" s="40">
        <v>194700</v>
      </c>
      <c r="I1120" s="41">
        <v>163633.59</v>
      </c>
      <c r="J1120" s="42">
        <v>31066.41</v>
      </c>
      <c r="K1120" s="43" t="str">
        <f>C1120 &amp; D1120 &amp;E1120 &amp; F1120 &amp; G1120</f>
        <v>913240</v>
      </c>
      <c r="L1120" s="44" t="s">
        <v>1435</v>
      </c>
    </row>
    <row r="1121" spans="1:12" s="45" customFormat="1">
      <c r="A1121" s="46" t="s">
        <v>576</v>
      </c>
      <c r="B1121" s="47" t="s">
        <v>544</v>
      </c>
      <c r="C1121" s="48" t="s">
        <v>470</v>
      </c>
      <c r="D1121" s="196"/>
      <c r="E1121" s="196"/>
      <c r="F1121" s="196"/>
      <c r="G1121" s="71" t="s">
        <v>577</v>
      </c>
      <c r="H1121" s="49">
        <v>194700</v>
      </c>
      <c r="I1121" s="50">
        <v>163633.59</v>
      </c>
      <c r="J1121" s="51">
        <f t="shared" si="57"/>
        <v>31066.410000000003</v>
      </c>
      <c r="K1121" s="52" t="str">
        <f t="shared" si="58"/>
        <v>913244</v>
      </c>
      <c r="L1121" s="53" t="str">
        <f t="shared" si="59"/>
        <v>913244</v>
      </c>
    </row>
    <row r="1122" spans="1:12" s="45" customFormat="1">
      <c r="A1122" s="37"/>
      <c r="B1122" s="38" t="s">
        <v>544</v>
      </c>
      <c r="C1122" s="39" t="s">
        <v>470</v>
      </c>
      <c r="D1122" s="177"/>
      <c r="E1122" s="186"/>
      <c r="F1122" s="186"/>
      <c r="G1122" s="136" t="s">
        <v>548</v>
      </c>
      <c r="H1122" s="40">
        <v>173800</v>
      </c>
      <c r="I1122" s="41">
        <v>140781.53</v>
      </c>
      <c r="J1122" s="42">
        <v>33018.47</v>
      </c>
      <c r="K1122" s="43" t="str">
        <f>C1122 &amp; D1122 &amp;E1122 &amp; F1122 &amp; G1122</f>
        <v>913000</v>
      </c>
      <c r="L1122" s="44" t="s">
        <v>1437</v>
      </c>
    </row>
    <row r="1123" spans="1:12" s="45" customFormat="1">
      <c r="A1123" s="37" t="s">
        <v>968</v>
      </c>
      <c r="B1123" s="38" t="s">
        <v>544</v>
      </c>
      <c r="C1123" s="39" t="s">
        <v>470</v>
      </c>
      <c r="D1123" s="177"/>
      <c r="E1123" s="186"/>
      <c r="F1123" s="186"/>
      <c r="G1123" s="136" t="s">
        <v>969</v>
      </c>
      <c r="H1123" s="40">
        <v>173800</v>
      </c>
      <c r="I1123" s="41">
        <v>140781.53</v>
      </c>
      <c r="J1123" s="42">
        <v>33018.47</v>
      </c>
      <c r="K1123" s="43" t="str">
        <f>C1123 &amp; D1123 &amp;E1123 &amp; F1123 &amp; G1123</f>
        <v>913300</v>
      </c>
      <c r="L1123" s="44" t="s">
        <v>1438</v>
      </c>
    </row>
    <row r="1124" spans="1:12" s="45" customFormat="1" ht="22.5">
      <c r="A1124" s="37" t="s">
        <v>971</v>
      </c>
      <c r="B1124" s="38" t="s">
        <v>544</v>
      </c>
      <c r="C1124" s="39" t="s">
        <v>470</v>
      </c>
      <c r="D1124" s="177"/>
      <c r="E1124" s="186"/>
      <c r="F1124" s="186"/>
      <c r="G1124" s="136" t="s">
        <v>972</v>
      </c>
      <c r="H1124" s="40">
        <v>173800</v>
      </c>
      <c r="I1124" s="41">
        <v>140781.53</v>
      </c>
      <c r="J1124" s="42">
        <v>33018.47</v>
      </c>
      <c r="K1124" s="43" t="str">
        <f>C1124 &amp; D1124 &amp;E1124 &amp; F1124 &amp; G1124</f>
        <v>913320</v>
      </c>
      <c r="L1124" s="44" t="s">
        <v>1439</v>
      </c>
    </row>
    <row r="1125" spans="1:12" s="45" customFormat="1" ht="22.5">
      <c r="A1125" s="46" t="s">
        <v>1042</v>
      </c>
      <c r="B1125" s="47" t="s">
        <v>544</v>
      </c>
      <c r="C1125" s="48" t="s">
        <v>470</v>
      </c>
      <c r="D1125" s="196"/>
      <c r="E1125" s="196"/>
      <c r="F1125" s="196"/>
      <c r="G1125" s="71" t="s">
        <v>223</v>
      </c>
      <c r="H1125" s="49">
        <v>173800</v>
      </c>
      <c r="I1125" s="50">
        <v>140781.53</v>
      </c>
      <c r="J1125" s="51">
        <f t="shared" si="57"/>
        <v>33018.47</v>
      </c>
      <c r="K1125" s="52" t="str">
        <f t="shared" si="58"/>
        <v>913321</v>
      </c>
      <c r="L1125" s="53" t="str">
        <f t="shared" si="59"/>
        <v>913321</v>
      </c>
    </row>
    <row r="1126" spans="1:12" s="45" customFormat="1">
      <c r="A1126" s="37"/>
      <c r="B1126" s="38" t="s">
        <v>544</v>
      </c>
      <c r="C1126" s="39" t="s">
        <v>470</v>
      </c>
      <c r="D1126" s="177"/>
      <c r="E1126" s="186"/>
      <c r="F1126" s="186"/>
      <c r="G1126" s="136" t="s">
        <v>548</v>
      </c>
      <c r="H1126" s="40">
        <v>11680700</v>
      </c>
      <c r="I1126" s="41">
        <v>10889336.48</v>
      </c>
      <c r="J1126" s="42">
        <v>791363.52</v>
      </c>
      <c r="K1126" s="43" t="str">
        <f>C1126 &amp; D1126 &amp;E1126 &amp; F1126 &amp; G1126</f>
        <v>913000</v>
      </c>
      <c r="L1126" s="44" t="s">
        <v>1441</v>
      </c>
    </row>
    <row r="1127" spans="1:12" s="45" customFormat="1">
      <c r="A1127" s="37" t="s">
        <v>968</v>
      </c>
      <c r="B1127" s="38" t="s">
        <v>544</v>
      </c>
      <c r="C1127" s="39" t="s">
        <v>470</v>
      </c>
      <c r="D1127" s="177"/>
      <c r="E1127" s="186"/>
      <c r="F1127" s="186"/>
      <c r="G1127" s="136" t="s">
        <v>969</v>
      </c>
      <c r="H1127" s="40">
        <v>11680700</v>
      </c>
      <c r="I1127" s="41">
        <v>10889336.48</v>
      </c>
      <c r="J1127" s="42">
        <v>791363.52</v>
      </c>
      <c r="K1127" s="43" t="str">
        <f>C1127 &amp; D1127 &amp;E1127 &amp; F1127 &amp; G1127</f>
        <v>913300</v>
      </c>
      <c r="L1127" s="44" t="s">
        <v>1442</v>
      </c>
    </row>
    <row r="1128" spans="1:12" s="45" customFormat="1" ht="22.5">
      <c r="A1128" s="37" t="s">
        <v>971</v>
      </c>
      <c r="B1128" s="38" t="s">
        <v>544</v>
      </c>
      <c r="C1128" s="39" t="s">
        <v>470</v>
      </c>
      <c r="D1128" s="177"/>
      <c r="E1128" s="186"/>
      <c r="F1128" s="186"/>
      <c r="G1128" s="136" t="s">
        <v>972</v>
      </c>
      <c r="H1128" s="40">
        <v>11680700</v>
      </c>
      <c r="I1128" s="41">
        <v>10889336.48</v>
      </c>
      <c r="J1128" s="42">
        <v>791363.52</v>
      </c>
      <c r="K1128" s="43" t="str">
        <f>C1128 &amp; D1128 &amp;E1128 &amp; F1128 &amp; G1128</f>
        <v>913320</v>
      </c>
      <c r="L1128" s="44" t="s">
        <v>1443</v>
      </c>
    </row>
    <row r="1129" spans="1:12" s="45" customFormat="1" ht="22.5">
      <c r="A1129" s="46" t="s">
        <v>1042</v>
      </c>
      <c r="B1129" s="47" t="s">
        <v>544</v>
      </c>
      <c r="C1129" s="48" t="s">
        <v>470</v>
      </c>
      <c r="D1129" s="196"/>
      <c r="E1129" s="196"/>
      <c r="F1129" s="196"/>
      <c r="G1129" s="71" t="s">
        <v>223</v>
      </c>
      <c r="H1129" s="49">
        <v>11680700</v>
      </c>
      <c r="I1129" s="50">
        <v>10889336.48</v>
      </c>
      <c r="J1129" s="51">
        <f t="shared" si="57"/>
        <v>791363.51999999955</v>
      </c>
      <c r="K1129" s="52" t="str">
        <f t="shared" si="58"/>
        <v>913321</v>
      </c>
      <c r="L1129" s="53" t="str">
        <f t="shared" si="59"/>
        <v>913321</v>
      </c>
    </row>
    <row r="1130" spans="1:12" s="45" customFormat="1">
      <c r="A1130" s="37"/>
      <c r="B1130" s="38" t="s">
        <v>544</v>
      </c>
      <c r="C1130" s="39" t="s">
        <v>470</v>
      </c>
      <c r="D1130" s="177"/>
      <c r="E1130" s="186"/>
      <c r="F1130" s="186"/>
      <c r="G1130" s="136" t="s">
        <v>548</v>
      </c>
      <c r="H1130" s="40">
        <v>4544200</v>
      </c>
      <c r="I1130" s="41">
        <v>3750269.17</v>
      </c>
      <c r="J1130" s="42">
        <v>793930.83</v>
      </c>
      <c r="K1130" s="43" t="str">
        <f>C1130 &amp; D1130 &amp;E1130 &amp; F1130 &amp; G1130</f>
        <v>913000</v>
      </c>
      <c r="L1130" s="44" t="s">
        <v>1445</v>
      </c>
    </row>
    <row r="1131" spans="1:12" s="45" customFormat="1" ht="22.5">
      <c r="A1131" s="37" t="s">
        <v>571</v>
      </c>
      <c r="B1131" s="38" t="s">
        <v>544</v>
      </c>
      <c r="C1131" s="39" t="s">
        <v>470</v>
      </c>
      <c r="D1131" s="177"/>
      <c r="E1131" s="186"/>
      <c r="F1131" s="186"/>
      <c r="G1131" s="136" t="s">
        <v>544</v>
      </c>
      <c r="H1131" s="40">
        <v>48200</v>
      </c>
      <c r="I1131" s="41">
        <v>36200.129999999997</v>
      </c>
      <c r="J1131" s="42">
        <v>11999.87</v>
      </c>
      <c r="K1131" s="43" t="str">
        <f>C1131 &amp; D1131 &amp;E1131 &amp; F1131 &amp; G1131</f>
        <v>913200</v>
      </c>
      <c r="L1131" s="44" t="s">
        <v>1446</v>
      </c>
    </row>
    <row r="1132" spans="1:12" s="45" customFormat="1" ht="22.5">
      <c r="A1132" s="37" t="s">
        <v>573</v>
      </c>
      <c r="B1132" s="38" t="s">
        <v>544</v>
      </c>
      <c r="C1132" s="39" t="s">
        <v>470</v>
      </c>
      <c r="D1132" s="177"/>
      <c r="E1132" s="186"/>
      <c r="F1132" s="186"/>
      <c r="G1132" s="136" t="s">
        <v>574</v>
      </c>
      <c r="H1132" s="40">
        <v>48200</v>
      </c>
      <c r="I1132" s="41">
        <v>36200.129999999997</v>
      </c>
      <c r="J1132" s="42">
        <v>11999.87</v>
      </c>
      <c r="K1132" s="43" t="str">
        <f>C1132 &amp; D1132 &amp;E1132 &amp; F1132 &amp; G1132</f>
        <v>913240</v>
      </c>
      <c r="L1132" s="44" t="s">
        <v>1447</v>
      </c>
    </row>
    <row r="1133" spans="1:12" s="45" customFormat="1">
      <c r="A1133" s="46" t="s">
        <v>576</v>
      </c>
      <c r="B1133" s="47" t="s">
        <v>544</v>
      </c>
      <c r="C1133" s="48" t="s">
        <v>470</v>
      </c>
      <c r="D1133" s="196"/>
      <c r="E1133" s="196"/>
      <c r="F1133" s="196"/>
      <c r="G1133" s="71" t="s">
        <v>577</v>
      </c>
      <c r="H1133" s="49">
        <v>48200</v>
      </c>
      <c r="I1133" s="50">
        <v>36200.129999999997</v>
      </c>
      <c r="J1133" s="51">
        <f t="shared" si="57"/>
        <v>11999.870000000003</v>
      </c>
      <c r="K1133" s="52" t="str">
        <f t="shared" si="58"/>
        <v>913244</v>
      </c>
      <c r="L1133" s="53" t="str">
        <f t="shared" si="59"/>
        <v>913244</v>
      </c>
    </row>
    <row r="1134" spans="1:12" s="45" customFormat="1">
      <c r="A1134" s="37" t="s">
        <v>968</v>
      </c>
      <c r="B1134" s="38" t="s">
        <v>544</v>
      </c>
      <c r="C1134" s="39" t="s">
        <v>470</v>
      </c>
      <c r="D1134" s="177"/>
      <c r="E1134" s="186"/>
      <c r="F1134" s="186"/>
      <c r="G1134" s="136" t="s">
        <v>969</v>
      </c>
      <c r="H1134" s="40">
        <v>4496000</v>
      </c>
      <c r="I1134" s="41">
        <v>3714069.04</v>
      </c>
      <c r="J1134" s="42">
        <v>781930.96</v>
      </c>
      <c r="K1134" s="43" t="str">
        <f>C1134 &amp; D1134 &amp;E1134 &amp; F1134 &amp; G1134</f>
        <v>913300</v>
      </c>
      <c r="L1134" s="44" t="s">
        <v>1448</v>
      </c>
    </row>
    <row r="1135" spans="1:12" s="45" customFormat="1" ht="22.5">
      <c r="A1135" s="37" t="s">
        <v>971</v>
      </c>
      <c r="B1135" s="38" t="s">
        <v>544</v>
      </c>
      <c r="C1135" s="39" t="s">
        <v>470</v>
      </c>
      <c r="D1135" s="177"/>
      <c r="E1135" s="186"/>
      <c r="F1135" s="186"/>
      <c r="G1135" s="136" t="s">
        <v>972</v>
      </c>
      <c r="H1135" s="40">
        <v>4496000</v>
      </c>
      <c r="I1135" s="41">
        <v>3714069.04</v>
      </c>
      <c r="J1135" s="42">
        <v>781930.96</v>
      </c>
      <c r="K1135" s="43" t="str">
        <f>C1135 &amp; D1135 &amp;E1135 &amp; F1135 &amp; G1135</f>
        <v>913320</v>
      </c>
      <c r="L1135" s="44" t="s">
        <v>1449</v>
      </c>
    </row>
    <row r="1136" spans="1:12" s="45" customFormat="1" ht="22.5">
      <c r="A1136" s="46" t="s">
        <v>1042</v>
      </c>
      <c r="B1136" s="47" t="s">
        <v>544</v>
      </c>
      <c r="C1136" s="48" t="s">
        <v>470</v>
      </c>
      <c r="D1136" s="196"/>
      <c r="E1136" s="196"/>
      <c r="F1136" s="196"/>
      <c r="G1136" s="71" t="s">
        <v>223</v>
      </c>
      <c r="H1136" s="49">
        <v>4496000</v>
      </c>
      <c r="I1136" s="50">
        <v>3714069.04</v>
      </c>
      <c r="J1136" s="51">
        <f t="shared" si="57"/>
        <v>781930.96</v>
      </c>
      <c r="K1136" s="52" t="str">
        <f t="shared" si="58"/>
        <v>913321</v>
      </c>
      <c r="L1136" s="53" t="str">
        <f t="shared" si="59"/>
        <v>913321</v>
      </c>
    </row>
    <row r="1137" spans="1:12" s="45" customFormat="1">
      <c r="A1137" s="37"/>
      <c r="B1137" s="38" t="s">
        <v>544</v>
      </c>
      <c r="C1137" s="39" t="s">
        <v>470</v>
      </c>
      <c r="D1137" s="177"/>
      <c r="E1137" s="186"/>
      <c r="F1137" s="186"/>
      <c r="G1137" s="136" t="s">
        <v>548</v>
      </c>
      <c r="H1137" s="40">
        <v>15896500</v>
      </c>
      <c r="I1137" s="41">
        <v>13271151.18</v>
      </c>
      <c r="J1137" s="42">
        <v>2625348.8199999998</v>
      </c>
      <c r="K1137" s="43" t="str">
        <f>C1137 &amp; D1137 &amp;E1137 &amp; F1137 &amp; G1137</f>
        <v>913000</v>
      </c>
      <c r="L1137" s="44" t="s">
        <v>1451</v>
      </c>
    </row>
    <row r="1138" spans="1:12" s="45" customFormat="1" ht="22.5">
      <c r="A1138" s="37" t="s">
        <v>571</v>
      </c>
      <c r="B1138" s="38" t="s">
        <v>544</v>
      </c>
      <c r="C1138" s="39" t="s">
        <v>470</v>
      </c>
      <c r="D1138" s="177"/>
      <c r="E1138" s="186"/>
      <c r="F1138" s="186"/>
      <c r="G1138" s="136" t="s">
        <v>544</v>
      </c>
      <c r="H1138" s="40">
        <v>700</v>
      </c>
      <c r="I1138" s="41">
        <v>366.18</v>
      </c>
      <c r="J1138" s="42">
        <v>333.82</v>
      </c>
      <c r="K1138" s="43" t="str">
        <f>C1138 &amp; D1138 &amp;E1138 &amp; F1138 &amp; G1138</f>
        <v>913200</v>
      </c>
      <c r="L1138" s="44" t="s">
        <v>1452</v>
      </c>
    </row>
    <row r="1139" spans="1:12" s="45" customFormat="1" ht="22.5">
      <c r="A1139" s="37" t="s">
        <v>573</v>
      </c>
      <c r="B1139" s="38" t="s">
        <v>544</v>
      </c>
      <c r="C1139" s="39" t="s">
        <v>470</v>
      </c>
      <c r="D1139" s="177"/>
      <c r="E1139" s="186"/>
      <c r="F1139" s="186"/>
      <c r="G1139" s="136" t="s">
        <v>574</v>
      </c>
      <c r="H1139" s="40">
        <v>700</v>
      </c>
      <c r="I1139" s="41">
        <v>366.18</v>
      </c>
      <c r="J1139" s="42">
        <v>333.82</v>
      </c>
      <c r="K1139" s="43" t="str">
        <f>C1139 &amp; D1139 &amp;E1139 &amp; F1139 &amp; G1139</f>
        <v>913240</v>
      </c>
      <c r="L1139" s="44" t="s">
        <v>1453</v>
      </c>
    </row>
    <row r="1140" spans="1:12" s="45" customFormat="1">
      <c r="A1140" s="46" t="s">
        <v>576</v>
      </c>
      <c r="B1140" s="47" t="s">
        <v>544</v>
      </c>
      <c r="C1140" s="48" t="s">
        <v>470</v>
      </c>
      <c r="D1140" s="196"/>
      <c r="E1140" s="196"/>
      <c r="F1140" s="196"/>
      <c r="G1140" s="71" t="s">
        <v>577</v>
      </c>
      <c r="H1140" s="49">
        <v>700</v>
      </c>
      <c r="I1140" s="50">
        <v>366.18</v>
      </c>
      <c r="J1140" s="51">
        <f t="shared" si="57"/>
        <v>333.82</v>
      </c>
      <c r="K1140" s="52" t="str">
        <f t="shared" si="58"/>
        <v>913244</v>
      </c>
      <c r="L1140" s="53" t="str">
        <f t="shared" si="59"/>
        <v>913244</v>
      </c>
    </row>
    <row r="1141" spans="1:12" s="45" customFormat="1">
      <c r="A1141" s="37" t="s">
        <v>968</v>
      </c>
      <c r="B1141" s="38" t="s">
        <v>544</v>
      </c>
      <c r="C1141" s="39" t="s">
        <v>470</v>
      </c>
      <c r="D1141" s="177"/>
      <c r="E1141" s="186"/>
      <c r="F1141" s="186"/>
      <c r="G1141" s="136" t="s">
        <v>969</v>
      </c>
      <c r="H1141" s="40">
        <v>15895800</v>
      </c>
      <c r="I1141" s="41">
        <v>13270785</v>
      </c>
      <c r="J1141" s="42">
        <v>2625015</v>
      </c>
      <c r="K1141" s="43" t="str">
        <f>C1141 &amp; D1141 &amp;E1141 &amp; F1141 &amp; G1141</f>
        <v>913300</v>
      </c>
      <c r="L1141" s="44" t="s">
        <v>1454</v>
      </c>
    </row>
    <row r="1142" spans="1:12" s="45" customFormat="1" ht="22.5">
      <c r="A1142" s="37" t="s">
        <v>971</v>
      </c>
      <c r="B1142" s="38" t="s">
        <v>544</v>
      </c>
      <c r="C1142" s="39" t="s">
        <v>470</v>
      </c>
      <c r="D1142" s="177"/>
      <c r="E1142" s="186"/>
      <c r="F1142" s="186"/>
      <c r="G1142" s="136" t="s">
        <v>972</v>
      </c>
      <c r="H1142" s="40">
        <v>15895800</v>
      </c>
      <c r="I1142" s="41">
        <v>13270785</v>
      </c>
      <c r="J1142" s="42">
        <v>2625015</v>
      </c>
      <c r="K1142" s="43" t="str">
        <f>C1142 &amp; D1142 &amp;E1142 &amp; F1142 &amp; G1142</f>
        <v>913320</v>
      </c>
      <c r="L1142" s="44" t="s">
        <v>1455</v>
      </c>
    </row>
    <row r="1143" spans="1:12" s="45" customFormat="1" ht="22.5">
      <c r="A1143" s="46" t="s">
        <v>1042</v>
      </c>
      <c r="B1143" s="47" t="s">
        <v>544</v>
      </c>
      <c r="C1143" s="48" t="s">
        <v>470</v>
      </c>
      <c r="D1143" s="196"/>
      <c r="E1143" s="196"/>
      <c r="F1143" s="196"/>
      <c r="G1143" s="71" t="s">
        <v>223</v>
      </c>
      <c r="H1143" s="49">
        <v>15895800</v>
      </c>
      <c r="I1143" s="50">
        <v>13270785</v>
      </c>
      <c r="J1143" s="51">
        <f t="shared" si="57"/>
        <v>2625015</v>
      </c>
      <c r="K1143" s="52" t="str">
        <f t="shared" si="58"/>
        <v>913321</v>
      </c>
      <c r="L1143" s="53" t="str">
        <f t="shared" si="59"/>
        <v>913321</v>
      </c>
    </row>
    <row r="1144" spans="1:12" s="45" customFormat="1">
      <c r="A1144" s="37" t="s">
        <v>1005</v>
      </c>
      <c r="B1144" s="38" t="s">
        <v>544</v>
      </c>
      <c r="C1144" s="39" t="s">
        <v>470</v>
      </c>
      <c r="D1144" s="177"/>
      <c r="E1144" s="186"/>
      <c r="F1144" s="186"/>
      <c r="G1144" s="136" t="s">
        <v>548</v>
      </c>
      <c r="H1144" s="40">
        <v>8911300</v>
      </c>
      <c r="I1144" s="41">
        <v>7270089.4199999999</v>
      </c>
      <c r="J1144" s="42">
        <v>1641210.58</v>
      </c>
      <c r="K1144" s="43" t="str">
        <f>C1144 &amp; D1144 &amp;E1144 &amp; F1144 &amp; G1144</f>
        <v>913000</v>
      </c>
      <c r="L1144" s="44" t="s">
        <v>1456</v>
      </c>
    </row>
    <row r="1145" spans="1:12" s="45" customFormat="1">
      <c r="A1145" s="37"/>
      <c r="B1145" s="38" t="s">
        <v>544</v>
      </c>
      <c r="C1145" s="39" t="s">
        <v>470</v>
      </c>
      <c r="D1145" s="177"/>
      <c r="E1145" s="186"/>
      <c r="F1145" s="186"/>
      <c r="G1145" s="136" t="s">
        <v>548</v>
      </c>
      <c r="H1145" s="40">
        <v>8858100</v>
      </c>
      <c r="I1145" s="41">
        <v>7242114.4199999999</v>
      </c>
      <c r="J1145" s="42">
        <v>1615985.58</v>
      </c>
      <c r="K1145" s="43" t="str">
        <f>C1145 &amp; D1145 &amp;E1145 &amp; F1145 &amp; G1145</f>
        <v>913000</v>
      </c>
      <c r="L1145" s="44" t="s">
        <v>1458</v>
      </c>
    </row>
    <row r="1146" spans="1:12" s="45" customFormat="1" ht="56.25">
      <c r="A1146" s="37" t="s">
        <v>558</v>
      </c>
      <c r="B1146" s="38" t="s">
        <v>544</v>
      </c>
      <c r="C1146" s="39" t="s">
        <v>470</v>
      </c>
      <c r="D1146" s="177"/>
      <c r="E1146" s="186"/>
      <c r="F1146" s="186"/>
      <c r="G1146" s="136" t="s">
        <v>86</v>
      </c>
      <c r="H1146" s="40">
        <v>8136100</v>
      </c>
      <c r="I1146" s="41">
        <v>6671719.2199999997</v>
      </c>
      <c r="J1146" s="42">
        <v>1464380.78</v>
      </c>
      <c r="K1146" s="43" t="str">
        <f>C1146 &amp; D1146 &amp;E1146 &amp; F1146 &amp; G1146</f>
        <v>913100</v>
      </c>
      <c r="L1146" s="44" t="s">
        <v>1459</v>
      </c>
    </row>
    <row r="1147" spans="1:12" s="45" customFormat="1" ht="22.5">
      <c r="A1147" s="37" t="s">
        <v>560</v>
      </c>
      <c r="B1147" s="38" t="s">
        <v>544</v>
      </c>
      <c r="C1147" s="39" t="s">
        <v>470</v>
      </c>
      <c r="D1147" s="177"/>
      <c r="E1147" s="186"/>
      <c r="F1147" s="186"/>
      <c r="G1147" s="136" t="s">
        <v>561</v>
      </c>
      <c r="H1147" s="40">
        <v>8136100</v>
      </c>
      <c r="I1147" s="41">
        <v>6671719.2199999997</v>
      </c>
      <c r="J1147" s="42">
        <v>1464380.78</v>
      </c>
      <c r="K1147" s="43" t="str">
        <f>C1147 &amp; D1147 &amp;E1147 &amp; F1147 &amp; G1147</f>
        <v>913120</v>
      </c>
      <c r="L1147" s="44" t="s">
        <v>1460</v>
      </c>
    </row>
    <row r="1148" spans="1:12" s="45" customFormat="1" ht="22.5">
      <c r="A1148" s="46" t="s">
        <v>563</v>
      </c>
      <c r="B1148" s="47" t="s">
        <v>544</v>
      </c>
      <c r="C1148" s="48" t="s">
        <v>470</v>
      </c>
      <c r="D1148" s="196"/>
      <c r="E1148" s="196"/>
      <c r="F1148" s="196"/>
      <c r="G1148" s="71" t="s">
        <v>564</v>
      </c>
      <c r="H1148" s="49">
        <v>5776400</v>
      </c>
      <c r="I1148" s="50">
        <v>4777639.43</v>
      </c>
      <c r="J1148" s="51">
        <f t="shared" si="57"/>
        <v>998760.5700000003</v>
      </c>
      <c r="K1148" s="52" t="str">
        <f t="shared" si="58"/>
        <v>913121</v>
      </c>
      <c r="L1148" s="53" t="str">
        <f t="shared" si="59"/>
        <v>913121</v>
      </c>
    </row>
    <row r="1149" spans="1:12" s="45" customFormat="1" ht="33.75">
      <c r="A1149" s="46" t="s">
        <v>565</v>
      </c>
      <c r="B1149" s="47" t="s">
        <v>544</v>
      </c>
      <c r="C1149" s="48" t="s">
        <v>470</v>
      </c>
      <c r="D1149" s="196"/>
      <c r="E1149" s="196"/>
      <c r="F1149" s="196"/>
      <c r="G1149" s="71" t="s">
        <v>566</v>
      </c>
      <c r="H1149" s="49">
        <v>637000</v>
      </c>
      <c r="I1149" s="50">
        <v>478118.40000000002</v>
      </c>
      <c r="J1149" s="51">
        <f t="shared" si="57"/>
        <v>158881.59999999998</v>
      </c>
      <c r="K1149" s="52" t="str">
        <f t="shared" si="58"/>
        <v>913122</v>
      </c>
      <c r="L1149" s="53" t="str">
        <f t="shared" si="59"/>
        <v>913122</v>
      </c>
    </row>
    <row r="1150" spans="1:12" s="45" customFormat="1" ht="33.75">
      <c r="A1150" s="46" t="s">
        <v>567</v>
      </c>
      <c r="B1150" s="47" t="s">
        <v>544</v>
      </c>
      <c r="C1150" s="48" t="s">
        <v>470</v>
      </c>
      <c r="D1150" s="196"/>
      <c r="E1150" s="196"/>
      <c r="F1150" s="196"/>
      <c r="G1150" s="71" t="s">
        <v>568</v>
      </c>
      <c r="H1150" s="49">
        <v>1722700</v>
      </c>
      <c r="I1150" s="50">
        <v>1415961.39</v>
      </c>
      <c r="J1150" s="51">
        <f t="shared" si="57"/>
        <v>306738.6100000001</v>
      </c>
      <c r="K1150" s="52" t="str">
        <f t="shared" si="58"/>
        <v>913129</v>
      </c>
      <c r="L1150" s="53" t="str">
        <f t="shared" si="59"/>
        <v>913129</v>
      </c>
    </row>
    <row r="1151" spans="1:12" s="45" customFormat="1" ht="22.5">
      <c r="A1151" s="37" t="s">
        <v>571</v>
      </c>
      <c r="B1151" s="38" t="s">
        <v>544</v>
      </c>
      <c r="C1151" s="39" t="s">
        <v>470</v>
      </c>
      <c r="D1151" s="177"/>
      <c r="E1151" s="186"/>
      <c r="F1151" s="186"/>
      <c r="G1151" s="136" t="s">
        <v>544</v>
      </c>
      <c r="H1151" s="40">
        <v>719545.22</v>
      </c>
      <c r="I1151" s="41">
        <v>568351.42000000004</v>
      </c>
      <c r="J1151" s="42">
        <v>151193.79999999999</v>
      </c>
      <c r="K1151" s="43" t="str">
        <f>C1151 &amp; D1151 &amp;E1151 &amp; F1151 &amp; G1151</f>
        <v>913200</v>
      </c>
      <c r="L1151" s="44" t="s">
        <v>1461</v>
      </c>
    </row>
    <row r="1152" spans="1:12" s="45" customFormat="1" ht="22.5">
      <c r="A1152" s="37" t="s">
        <v>573</v>
      </c>
      <c r="B1152" s="38" t="s">
        <v>544</v>
      </c>
      <c r="C1152" s="39" t="s">
        <v>470</v>
      </c>
      <c r="D1152" s="177"/>
      <c r="E1152" s="186"/>
      <c r="F1152" s="186"/>
      <c r="G1152" s="136" t="s">
        <v>574</v>
      </c>
      <c r="H1152" s="40">
        <v>719545.22</v>
      </c>
      <c r="I1152" s="41">
        <v>568351.42000000004</v>
      </c>
      <c r="J1152" s="42">
        <v>151193.79999999999</v>
      </c>
      <c r="K1152" s="43" t="str">
        <f>C1152 &amp; D1152 &amp;E1152 &amp; F1152 &amp; G1152</f>
        <v>913240</v>
      </c>
      <c r="L1152" s="44" t="s">
        <v>1462</v>
      </c>
    </row>
    <row r="1153" spans="1:12" s="45" customFormat="1">
      <c r="A1153" s="46" t="s">
        <v>576</v>
      </c>
      <c r="B1153" s="47" t="s">
        <v>544</v>
      </c>
      <c r="C1153" s="48" t="s">
        <v>470</v>
      </c>
      <c r="D1153" s="196"/>
      <c r="E1153" s="196"/>
      <c r="F1153" s="196"/>
      <c r="G1153" s="71" t="s">
        <v>577</v>
      </c>
      <c r="H1153" s="49">
        <v>719545.22</v>
      </c>
      <c r="I1153" s="50">
        <v>568351.42000000004</v>
      </c>
      <c r="J1153" s="51">
        <f t="shared" si="57"/>
        <v>151193.79999999993</v>
      </c>
      <c r="K1153" s="52" t="str">
        <f t="shared" si="58"/>
        <v>913244</v>
      </c>
      <c r="L1153" s="53" t="str">
        <f t="shared" si="59"/>
        <v>913244</v>
      </c>
    </row>
    <row r="1154" spans="1:12" s="45" customFormat="1">
      <c r="A1154" s="37" t="s">
        <v>610</v>
      </c>
      <c r="B1154" s="38" t="s">
        <v>544</v>
      </c>
      <c r="C1154" s="39" t="s">
        <v>470</v>
      </c>
      <c r="D1154" s="177"/>
      <c r="E1154" s="186"/>
      <c r="F1154" s="186"/>
      <c r="G1154" s="136" t="s">
        <v>611</v>
      </c>
      <c r="H1154" s="40">
        <v>2454.7800000000002</v>
      </c>
      <c r="I1154" s="41">
        <v>2043.78</v>
      </c>
      <c r="J1154" s="42">
        <v>411</v>
      </c>
      <c r="K1154" s="43" t="str">
        <f>C1154 &amp; D1154 &amp;E1154 &amp; F1154 &amp; G1154</f>
        <v>913800</v>
      </c>
      <c r="L1154" s="44" t="s">
        <v>1463</v>
      </c>
    </row>
    <row r="1155" spans="1:12" s="45" customFormat="1">
      <c r="A1155" s="37" t="s">
        <v>613</v>
      </c>
      <c r="B1155" s="38" t="s">
        <v>544</v>
      </c>
      <c r="C1155" s="39" t="s">
        <v>470</v>
      </c>
      <c r="D1155" s="177"/>
      <c r="E1155" s="186"/>
      <c r="F1155" s="186"/>
      <c r="G1155" s="136" t="s">
        <v>614</v>
      </c>
      <c r="H1155" s="40">
        <v>2454.7800000000002</v>
      </c>
      <c r="I1155" s="41">
        <v>2043.78</v>
      </c>
      <c r="J1155" s="42">
        <v>411</v>
      </c>
      <c r="K1155" s="43" t="str">
        <f>C1155 &amp; D1155 &amp;E1155 &amp; F1155 &amp; G1155</f>
        <v>913850</v>
      </c>
      <c r="L1155" s="44" t="s">
        <v>1464</v>
      </c>
    </row>
    <row r="1156" spans="1:12" s="45" customFormat="1" ht="22.5">
      <c r="A1156" s="46" t="s">
        <v>616</v>
      </c>
      <c r="B1156" s="47" t="s">
        <v>544</v>
      </c>
      <c r="C1156" s="48" t="s">
        <v>470</v>
      </c>
      <c r="D1156" s="196"/>
      <c r="E1156" s="196"/>
      <c r="F1156" s="196"/>
      <c r="G1156" s="71" t="s">
        <v>617</v>
      </c>
      <c r="H1156" s="49">
        <v>10.78</v>
      </c>
      <c r="I1156" s="50">
        <v>10.78</v>
      </c>
      <c r="J1156" s="51">
        <f t="shared" si="57"/>
        <v>0</v>
      </c>
      <c r="K1156" s="52" t="str">
        <f t="shared" si="58"/>
        <v>913851</v>
      </c>
      <c r="L1156" s="53" t="str">
        <f t="shared" si="59"/>
        <v>913851</v>
      </c>
    </row>
    <row r="1157" spans="1:12" s="45" customFormat="1">
      <c r="A1157" s="46" t="s">
        <v>618</v>
      </c>
      <c r="B1157" s="47" t="s">
        <v>544</v>
      </c>
      <c r="C1157" s="48" t="s">
        <v>470</v>
      </c>
      <c r="D1157" s="196"/>
      <c r="E1157" s="196"/>
      <c r="F1157" s="196"/>
      <c r="G1157" s="71" t="s">
        <v>619</v>
      </c>
      <c r="H1157" s="49">
        <v>2444</v>
      </c>
      <c r="I1157" s="50">
        <v>2033</v>
      </c>
      <c r="J1157" s="51">
        <f t="shared" si="57"/>
        <v>411</v>
      </c>
      <c r="K1157" s="52" t="str">
        <f t="shared" si="58"/>
        <v>913852</v>
      </c>
      <c r="L1157" s="53" t="str">
        <f t="shared" si="59"/>
        <v>913852</v>
      </c>
    </row>
    <row r="1158" spans="1:12" s="45" customFormat="1">
      <c r="A1158" s="37"/>
      <c r="B1158" s="38" t="s">
        <v>544</v>
      </c>
      <c r="C1158" s="39" t="s">
        <v>470</v>
      </c>
      <c r="D1158" s="177"/>
      <c r="E1158" s="186"/>
      <c r="F1158" s="186"/>
      <c r="G1158" s="136" t="s">
        <v>548</v>
      </c>
      <c r="H1158" s="40">
        <v>53200</v>
      </c>
      <c r="I1158" s="41">
        <v>27975</v>
      </c>
      <c r="J1158" s="42">
        <v>25225</v>
      </c>
      <c r="K1158" s="43" t="str">
        <f>C1158 &amp; D1158 &amp;E1158 &amp; F1158 &amp; G1158</f>
        <v>913000</v>
      </c>
      <c r="L1158" s="44" t="s">
        <v>1465</v>
      </c>
    </row>
    <row r="1159" spans="1:12" s="45" customFormat="1" ht="22.5">
      <c r="A1159" s="37" t="s">
        <v>571</v>
      </c>
      <c r="B1159" s="38" t="s">
        <v>544</v>
      </c>
      <c r="C1159" s="39" t="s">
        <v>470</v>
      </c>
      <c r="D1159" s="177"/>
      <c r="E1159" s="186"/>
      <c r="F1159" s="186"/>
      <c r="G1159" s="136" t="s">
        <v>544</v>
      </c>
      <c r="H1159" s="40">
        <v>53200</v>
      </c>
      <c r="I1159" s="41">
        <v>27975</v>
      </c>
      <c r="J1159" s="42">
        <v>25225</v>
      </c>
      <c r="K1159" s="43" t="str">
        <f>C1159 &amp; D1159 &amp;E1159 &amp; F1159 &amp; G1159</f>
        <v>913200</v>
      </c>
      <c r="L1159" s="44" t="s">
        <v>1466</v>
      </c>
    </row>
    <row r="1160" spans="1:12" s="45" customFormat="1" ht="22.5">
      <c r="A1160" s="37" t="s">
        <v>573</v>
      </c>
      <c r="B1160" s="38" t="s">
        <v>544</v>
      </c>
      <c r="C1160" s="39" t="s">
        <v>470</v>
      </c>
      <c r="D1160" s="177"/>
      <c r="E1160" s="186"/>
      <c r="F1160" s="186"/>
      <c r="G1160" s="136" t="s">
        <v>574</v>
      </c>
      <c r="H1160" s="40">
        <v>53200</v>
      </c>
      <c r="I1160" s="41">
        <v>27975</v>
      </c>
      <c r="J1160" s="42">
        <v>25225</v>
      </c>
      <c r="K1160" s="43" t="str">
        <f>C1160 &amp; D1160 &amp;E1160 &amp; F1160 &amp; G1160</f>
        <v>913240</v>
      </c>
      <c r="L1160" s="44" t="s">
        <v>1467</v>
      </c>
    </row>
    <row r="1161" spans="1:12" s="45" customFormat="1">
      <c r="A1161" s="46" t="s">
        <v>576</v>
      </c>
      <c r="B1161" s="47" t="s">
        <v>544</v>
      </c>
      <c r="C1161" s="48" t="s">
        <v>470</v>
      </c>
      <c r="D1161" s="196"/>
      <c r="E1161" s="196"/>
      <c r="F1161" s="196"/>
      <c r="G1161" s="71" t="s">
        <v>577</v>
      </c>
      <c r="H1161" s="49">
        <v>53200</v>
      </c>
      <c r="I1161" s="50">
        <v>27975</v>
      </c>
      <c r="J1161" s="51">
        <f t="shared" si="57"/>
        <v>25225</v>
      </c>
      <c r="K1161" s="52" t="str">
        <f t="shared" si="58"/>
        <v>913244</v>
      </c>
      <c r="L1161" s="53" t="str">
        <f t="shared" si="59"/>
        <v>913244</v>
      </c>
    </row>
    <row r="1162" spans="1:12" ht="13.5" hidden="1" thickBot="1">
      <c r="A1162" s="72"/>
      <c r="B1162" s="73"/>
      <c r="C1162" s="74"/>
      <c r="D1162" s="74"/>
      <c r="E1162" s="74"/>
      <c r="F1162" s="74"/>
      <c r="G1162" s="74"/>
      <c r="H1162" s="75"/>
      <c r="I1162" s="76"/>
      <c r="J1162" s="77"/>
      <c r="K1162" s="61"/>
    </row>
    <row r="1163" spans="1:12" ht="13.5" thickBot="1">
      <c r="A1163" s="78"/>
      <c r="B1163" s="78"/>
      <c r="C1163" s="2"/>
      <c r="D1163" s="2"/>
      <c r="E1163" s="2"/>
      <c r="F1163" s="2"/>
      <c r="G1163" s="2"/>
      <c r="H1163" s="79"/>
      <c r="I1163" s="79"/>
      <c r="J1163" s="79"/>
      <c r="K1163" s="79"/>
    </row>
    <row r="1164" spans="1:12" ht="28.5" customHeight="1" thickBot="1">
      <c r="A1164" s="80" t="s">
        <v>1468</v>
      </c>
      <c r="B1164" s="81">
        <v>450</v>
      </c>
      <c r="C1164" s="179" t="s">
        <v>37</v>
      </c>
      <c r="D1164" s="180"/>
      <c r="E1164" s="180"/>
      <c r="F1164" s="180"/>
      <c r="G1164" s="181"/>
      <c r="H1164" s="82">
        <f>0-H1172</f>
        <v>-6337198.1399999997</v>
      </c>
      <c r="I1164" s="82">
        <f>I15-I277</f>
        <v>16460493</v>
      </c>
      <c r="J1164" s="83" t="s">
        <v>37</v>
      </c>
    </row>
    <row r="1165" spans="1:12">
      <c r="A1165" s="78"/>
      <c r="B1165" s="84"/>
      <c r="C1165" s="2"/>
      <c r="D1165" s="2"/>
      <c r="E1165" s="2"/>
      <c r="F1165" s="2"/>
      <c r="G1165" s="2"/>
      <c r="H1165" s="2"/>
      <c r="I1165" s="2"/>
      <c r="J1165" s="2"/>
    </row>
    <row r="1166" spans="1:12" ht="15">
      <c r="A1166" s="182" t="s">
        <v>1469</v>
      </c>
      <c r="B1166" s="182"/>
      <c r="C1166" s="182"/>
      <c r="D1166" s="182"/>
      <c r="E1166" s="182"/>
      <c r="F1166" s="182"/>
      <c r="G1166" s="182"/>
      <c r="H1166" s="182"/>
      <c r="I1166" s="182"/>
      <c r="J1166" s="182"/>
      <c r="K1166" s="65"/>
    </row>
    <row r="1167" spans="1:12">
      <c r="A1167" s="18"/>
      <c r="B1167" s="85"/>
      <c r="C1167" s="19"/>
      <c r="D1167" s="19"/>
      <c r="E1167" s="19"/>
      <c r="F1167" s="19"/>
      <c r="G1167" s="19"/>
      <c r="H1167" s="20"/>
      <c r="I1167" s="20"/>
      <c r="J1167" s="86" t="s">
        <v>1470</v>
      </c>
      <c r="K1167" s="86"/>
    </row>
    <row r="1168" spans="1:12" ht="17.100000000000001" customHeight="1">
      <c r="A1168" s="165" t="s">
        <v>25</v>
      </c>
      <c r="B1168" s="165" t="s">
        <v>26</v>
      </c>
      <c r="C1168" s="168" t="s">
        <v>1471</v>
      </c>
      <c r="D1168" s="169"/>
      <c r="E1168" s="169"/>
      <c r="F1168" s="169"/>
      <c r="G1168" s="170"/>
      <c r="H1168" s="165" t="s">
        <v>28</v>
      </c>
      <c r="I1168" s="165" t="s">
        <v>29</v>
      </c>
      <c r="J1168" s="165" t="s">
        <v>30</v>
      </c>
      <c r="K1168" s="23"/>
    </row>
    <row r="1169" spans="1:12" ht="17.100000000000001" customHeight="1">
      <c r="A1169" s="166"/>
      <c r="B1169" s="166"/>
      <c r="C1169" s="171"/>
      <c r="D1169" s="172"/>
      <c r="E1169" s="172"/>
      <c r="F1169" s="172"/>
      <c r="G1169" s="173"/>
      <c r="H1169" s="166"/>
      <c r="I1169" s="166"/>
      <c r="J1169" s="166"/>
      <c r="K1169" s="23"/>
    </row>
    <row r="1170" spans="1:12" ht="17.100000000000001" customHeight="1">
      <c r="A1170" s="167"/>
      <c r="B1170" s="167"/>
      <c r="C1170" s="174"/>
      <c r="D1170" s="175"/>
      <c r="E1170" s="175"/>
      <c r="F1170" s="175"/>
      <c r="G1170" s="176"/>
      <c r="H1170" s="167"/>
      <c r="I1170" s="167"/>
      <c r="J1170" s="167"/>
      <c r="K1170" s="23"/>
    </row>
    <row r="1171" spans="1:12" ht="13.5" thickBot="1">
      <c r="A1171" s="24">
        <v>1</v>
      </c>
      <c r="B1171" s="25">
        <v>2</v>
      </c>
      <c r="C1171" s="153">
        <v>3</v>
      </c>
      <c r="D1171" s="154"/>
      <c r="E1171" s="154"/>
      <c r="F1171" s="154"/>
      <c r="G1171" s="155"/>
      <c r="H1171" s="26" t="s">
        <v>32</v>
      </c>
      <c r="I1171" s="26" t="s">
        <v>33</v>
      </c>
      <c r="J1171" s="26" t="s">
        <v>34</v>
      </c>
      <c r="K1171" s="27"/>
    </row>
    <row r="1172" spans="1:12" ht="12.75" customHeight="1">
      <c r="A1172" s="87" t="s">
        <v>1472</v>
      </c>
      <c r="B1172" s="29" t="s">
        <v>7</v>
      </c>
      <c r="C1172" s="156" t="s">
        <v>37</v>
      </c>
      <c r="D1172" s="157"/>
      <c r="E1172" s="157"/>
      <c r="F1172" s="157"/>
      <c r="G1172" s="158"/>
      <c r="H1172" s="88">
        <f>H1174+H1178+H1182</f>
        <v>6337198.1399999997</v>
      </c>
      <c r="I1172" s="88">
        <f>I1174+I1178+I1182</f>
        <v>-16460493</v>
      </c>
      <c r="J1172" s="89">
        <f>J1174+J1178+J1182</f>
        <v>22797691.140000001</v>
      </c>
    </row>
    <row r="1173" spans="1:12" ht="12.75" customHeight="1">
      <c r="A1173" s="90" t="s">
        <v>1473</v>
      </c>
      <c r="B1173" s="91"/>
      <c r="C1173" s="159"/>
      <c r="D1173" s="160"/>
      <c r="E1173" s="160"/>
      <c r="F1173" s="160"/>
      <c r="G1173" s="161"/>
      <c r="H1173" s="92"/>
      <c r="I1173" s="93"/>
      <c r="J1173" s="94"/>
    </row>
    <row r="1174" spans="1:12" ht="12.75" customHeight="1">
      <c r="A1174" s="87" t="s">
        <v>1474</v>
      </c>
      <c r="B1174" s="95" t="s">
        <v>1475</v>
      </c>
      <c r="C1174" s="162" t="s">
        <v>37</v>
      </c>
      <c r="D1174" s="163"/>
      <c r="E1174" s="163"/>
      <c r="F1174" s="163"/>
      <c r="G1174" s="164"/>
      <c r="H1174" s="30">
        <v>0</v>
      </c>
      <c r="I1174" s="30">
        <v>0</v>
      </c>
      <c r="J1174" s="96">
        <v>0</v>
      </c>
    </row>
    <row r="1175" spans="1:12" ht="12.75" customHeight="1">
      <c r="A1175" s="90" t="s">
        <v>1476</v>
      </c>
      <c r="B1175" s="33"/>
      <c r="C1175" s="145"/>
      <c r="D1175" s="146"/>
      <c r="E1175" s="146"/>
      <c r="F1175" s="146"/>
      <c r="G1175" s="147"/>
      <c r="H1175" s="97"/>
      <c r="I1175" s="98"/>
      <c r="J1175" s="99"/>
    </row>
    <row r="1176" spans="1:12" s="45" customFormat="1">
      <c r="A1176" s="100"/>
      <c r="B1176" s="101" t="s">
        <v>1475</v>
      </c>
      <c r="C1176" s="102"/>
      <c r="D1176" s="148"/>
      <c r="E1176" s="148"/>
      <c r="F1176" s="148"/>
      <c r="G1176" s="149"/>
      <c r="H1176" s="103"/>
      <c r="I1176" s="104"/>
      <c r="J1176" s="105">
        <f>IF(IF(H1176="",0,H1176)=0,0,(IF(H1176&gt;0,IF(I1176&gt;H1176,0,H1176-I1176),IF(I1176&gt;H1176,H1176-I1176,0))))</f>
        <v>0</v>
      </c>
      <c r="K1176" s="106" t="str">
        <f>C1176 &amp; D1176 &amp; G1176</f>
        <v/>
      </c>
      <c r="L1176" s="107" t="str">
        <f>C1176 &amp; D1176 &amp; G1176</f>
        <v/>
      </c>
    </row>
    <row r="1177" spans="1:12" ht="12.75" hidden="1" customHeight="1">
      <c r="A1177" s="108"/>
      <c r="B1177" s="109"/>
      <c r="C1177" s="110"/>
      <c r="D1177" s="110"/>
      <c r="E1177" s="110"/>
      <c r="F1177" s="110"/>
      <c r="G1177" s="110"/>
      <c r="H1177" s="111"/>
      <c r="I1177" s="112"/>
      <c r="J1177" s="113"/>
      <c r="K1177" s="114"/>
    </row>
    <row r="1178" spans="1:12" ht="12.75" customHeight="1">
      <c r="A1178" s="87" t="s">
        <v>1477</v>
      </c>
      <c r="B1178" s="33" t="s">
        <v>678</v>
      </c>
      <c r="C1178" s="145" t="s">
        <v>37</v>
      </c>
      <c r="D1178" s="146"/>
      <c r="E1178" s="146"/>
      <c r="F1178" s="146"/>
      <c r="G1178" s="147"/>
      <c r="H1178" s="30">
        <v>0</v>
      </c>
      <c r="I1178" s="30">
        <v>0</v>
      </c>
      <c r="J1178" s="115">
        <v>0</v>
      </c>
    </row>
    <row r="1179" spans="1:12" ht="12.75" customHeight="1">
      <c r="A1179" s="90" t="s">
        <v>1476</v>
      </c>
      <c r="B1179" s="33"/>
      <c r="C1179" s="145"/>
      <c r="D1179" s="146"/>
      <c r="E1179" s="146"/>
      <c r="F1179" s="146"/>
      <c r="G1179" s="147"/>
      <c r="H1179" s="97"/>
      <c r="I1179" s="98"/>
      <c r="J1179" s="99"/>
    </row>
    <row r="1180" spans="1:12" s="45" customFormat="1">
      <c r="A1180" s="100"/>
      <c r="B1180" s="101" t="s">
        <v>678</v>
      </c>
      <c r="C1180" s="102"/>
      <c r="D1180" s="148"/>
      <c r="E1180" s="148"/>
      <c r="F1180" s="148"/>
      <c r="G1180" s="149"/>
      <c r="H1180" s="103"/>
      <c r="I1180" s="104"/>
      <c r="J1180" s="105">
        <f>IF(IF(H1180="",0,H1180)=0,0,(IF(H1180&gt;0,IF(I1180&gt;H1180,0,H1180-I1180),IF(I1180&gt;H1180,H1180-I1180,0))))</f>
        <v>0</v>
      </c>
      <c r="K1180" s="106" t="str">
        <f>C1180 &amp; D1180 &amp; G1180</f>
        <v/>
      </c>
      <c r="L1180" s="107" t="str">
        <f>C1180 &amp; D1180 &amp; G1180</f>
        <v/>
      </c>
    </row>
    <row r="1181" spans="1:12" ht="12.75" hidden="1" customHeight="1">
      <c r="A1181" s="108"/>
      <c r="B1181" s="116"/>
      <c r="C1181" s="110"/>
      <c r="D1181" s="110"/>
      <c r="E1181" s="110"/>
      <c r="F1181" s="110"/>
      <c r="G1181" s="110"/>
      <c r="H1181" s="111"/>
      <c r="I1181" s="112"/>
      <c r="J1181" s="113">
        <f>MAX(H1181-I1181,0)</f>
        <v>0</v>
      </c>
      <c r="K1181" s="114"/>
    </row>
    <row r="1182" spans="1:12" ht="12.75" customHeight="1">
      <c r="A1182" s="87" t="s">
        <v>1478</v>
      </c>
      <c r="B1182" s="33" t="s">
        <v>1479</v>
      </c>
      <c r="C1182" s="150" t="s">
        <v>1480</v>
      </c>
      <c r="D1182" s="151"/>
      <c r="E1182" s="151"/>
      <c r="F1182" s="151"/>
      <c r="G1182" s="152"/>
      <c r="H1182" s="30">
        <v>6337198.1399999997</v>
      </c>
      <c r="I1182" s="30">
        <v>-16460493</v>
      </c>
      <c r="J1182" s="117">
        <f>IF(IF(H1182="",0,H1182)=0,0,(IF(H1182&gt;0,IF(I1182&gt;H1182,0,H1182-I1182),IF(I1182&gt;H1182,H1182-I1182,0))))</f>
        <v>22797691.140000001</v>
      </c>
    </row>
    <row r="1183" spans="1:12" ht="22.5">
      <c r="A1183" s="87" t="s">
        <v>1481</v>
      </c>
      <c r="B1183" s="33" t="s">
        <v>1479</v>
      </c>
      <c r="C1183" s="150" t="s">
        <v>1482</v>
      </c>
      <c r="D1183" s="151"/>
      <c r="E1183" s="151"/>
      <c r="F1183" s="151"/>
      <c r="G1183" s="152"/>
      <c r="H1183" s="30">
        <v>6337198.1399999997</v>
      </c>
      <c r="I1183" s="30">
        <v>-16460493</v>
      </c>
      <c r="J1183" s="117">
        <f>IF(IF(H1183="",0,H1183)=0,0,(IF(H1183&gt;0,IF(I1183&gt;H1183,0,H1183-I1183),IF(I1183&gt;H1183,H1183-I1183,0))))</f>
        <v>22797691.140000001</v>
      </c>
    </row>
    <row r="1184" spans="1:12" ht="35.25" customHeight="1">
      <c r="A1184" s="87" t="s">
        <v>1483</v>
      </c>
      <c r="B1184" s="33" t="s">
        <v>1479</v>
      </c>
      <c r="C1184" s="150" t="s">
        <v>1484</v>
      </c>
      <c r="D1184" s="151"/>
      <c r="E1184" s="151"/>
      <c r="F1184" s="151"/>
      <c r="G1184" s="152"/>
      <c r="H1184" s="30">
        <v>0</v>
      </c>
      <c r="I1184" s="30">
        <v>0</v>
      </c>
      <c r="J1184" s="117">
        <f>IF(IF(H1184="",0,H1184)=0,0,(IF(H1184&gt;0,IF(I1184&gt;H1184,0,H1184-I1184),IF(I1184&gt;H1184,H1184-I1184,0))))</f>
        <v>0</v>
      </c>
    </row>
    <row r="1185" spans="1:12">
      <c r="A1185" s="118" t="s">
        <v>1485</v>
      </c>
      <c r="B1185" s="119" t="s">
        <v>1486</v>
      </c>
      <c r="C1185" s="120" t="s">
        <v>548</v>
      </c>
      <c r="D1185" s="137" t="s">
        <v>1487</v>
      </c>
      <c r="E1185" s="138"/>
      <c r="F1185" s="138"/>
      <c r="G1185" s="139"/>
      <c r="H1185" s="40">
        <v>-761018590.80999994</v>
      </c>
      <c r="I1185" s="40">
        <v>-620428502.44000006</v>
      </c>
      <c r="J1185" s="121" t="s">
        <v>1488</v>
      </c>
      <c r="K1185" s="70" t="str">
        <f>C1185 &amp; D1185 &amp; G1185</f>
        <v>00001050000000000500</v>
      </c>
      <c r="L1185" s="70" t="s">
        <v>1489</v>
      </c>
    </row>
    <row r="1186" spans="1:12">
      <c r="A1186" s="118" t="s">
        <v>1490</v>
      </c>
      <c r="B1186" s="119" t="s">
        <v>1486</v>
      </c>
      <c r="C1186" s="120" t="s">
        <v>548</v>
      </c>
      <c r="D1186" s="137" t="s">
        <v>1491</v>
      </c>
      <c r="E1186" s="138"/>
      <c r="F1186" s="138"/>
      <c r="G1186" s="139"/>
      <c r="H1186" s="40">
        <v>-761018590.80999994</v>
      </c>
      <c r="I1186" s="40">
        <v>-620428502.44000006</v>
      </c>
      <c r="J1186" s="121" t="s">
        <v>1488</v>
      </c>
      <c r="K1186" s="70" t="str">
        <f>C1186 &amp; D1186 &amp; G1186</f>
        <v>00001050200000000500</v>
      </c>
      <c r="L1186" s="70" t="s">
        <v>1492</v>
      </c>
    </row>
    <row r="1187" spans="1:12" ht="22.5">
      <c r="A1187" s="118" t="s">
        <v>1493</v>
      </c>
      <c r="B1187" s="119" t="s">
        <v>1486</v>
      </c>
      <c r="C1187" s="120" t="s">
        <v>548</v>
      </c>
      <c r="D1187" s="137" t="s">
        <v>1494</v>
      </c>
      <c r="E1187" s="138"/>
      <c r="F1187" s="138"/>
      <c r="G1187" s="139"/>
      <c r="H1187" s="40">
        <v>-761018590.80999994</v>
      </c>
      <c r="I1187" s="40">
        <v>-620428502.44000006</v>
      </c>
      <c r="J1187" s="121" t="s">
        <v>1488</v>
      </c>
      <c r="K1187" s="70" t="str">
        <f>C1187 &amp; D1187 &amp; G1187</f>
        <v>00001050201000000510</v>
      </c>
      <c r="L1187" s="70" t="s">
        <v>1495</v>
      </c>
    </row>
    <row r="1188" spans="1:12" ht="22.5">
      <c r="A1188" s="122" t="s">
        <v>1496</v>
      </c>
      <c r="B1188" s="123" t="s">
        <v>1486</v>
      </c>
      <c r="C1188" s="124" t="s">
        <v>548</v>
      </c>
      <c r="D1188" s="140" t="s">
        <v>1497</v>
      </c>
      <c r="E1188" s="140"/>
      <c r="F1188" s="140"/>
      <c r="G1188" s="141"/>
      <c r="H1188" s="125">
        <v>-761018590.80999994</v>
      </c>
      <c r="I1188" s="125">
        <v>-620428502.44000006</v>
      </c>
      <c r="J1188" s="126" t="s">
        <v>37</v>
      </c>
      <c r="K1188" s="70" t="str">
        <f t="shared" ref="K1188" si="60">C1188 &amp; D1188 &amp; G1188</f>
        <v>00001050201050000510</v>
      </c>
      <c r="L1188" s="3" t="str">
        <f t="shared" ref="L1188" si="61">C1188 &amp; D1188 &amp; G1188</f>
        <v>00001050201050000510</v>
      </c>
    </row>
    <row r="1189" spans="1:12">
      <c r="A1189" s="118" t="s">
        <v>1498</v>
      </c>
      <c r="B1189" s="119" t="s">
        <v>1499</v>
      </c>
      <c r="C1189" s="120" t="s">
        <v>548</v>
      </c>
      <c r="D1189" s="137" t="s">
        <v>1500</v>
      </c>
      <c r="E1189" s="138"/>
      <c r="F1189" s="138"/>
      <c r="G1189" s="139"/>
      <c r="H1189" s="40">
        <v>767355788.95000005</v>
      </c>
      <c r="I1189" s="40">
        <v>603968009.44000006</v>
      </c>
      <c r="J1189" s="121" t="s">
        <v>1488</v>
      </c>
      <c r="K1189" s="70" t="str">
        <f>C1189 &amp; D1189 &amp; G1189</f>
        <v>00001050000000000600</v>
      </c>
      <c r="L1189" s="70" t="s">
        <v>1501</v>
      </c>
    </row>
    <row r="1190" spans="1:12">
      <c r="A1190" s="118" t="s">
        <v>1502</v>
      </c>
      <c r="B1190" s="119" t="s">
        <v>1499</v>
      </c>
      <c r="C1190" s="120" t="s">
        <v>548</v>
      </c>
      <c r="D1190" s="137" t="s">
        <v>1503</v>
      </c>
      <c r="E1190" s="138"/>
      <c r="F1190" s="138"/>
      <c r="G1190" s="139"/>
      <c r="H1190" s="40">
        <v>767355788.95000005</v>
      </c>
      <c r="I1190" s="40">
        <v>603968009.44000006</v>
      </c>
      <c r="J1190" s="121" t="s">
        <v>1488</v>
      </c>
      <c r="K1190" s="70" t="str">
        <f>C1190 &amp; D1190 &amp; G1190</f>
        <v>00001050200000000600</v>
      </c>
      <c r="L1190" s="70" t="s">
        <v>1504</v>
      </c>
    </row>
    <row r="1191" spans="1:12" ht="22.5">
      <c r="A1191" s="118" t="s">
        <v>1505</v>
      </c>
      <c r="B1191" s="119" t="s">
        <v>1499</v>
      </c>
      <c r="C1191" s="120" t="s">
        <v>548</v>
      </c>
      <c r="D1191" s="137" t="s">
        <v>1506</v>
      </c>
      <c r="E1191" s="138"/>
      <c r="F1191" s="138"/>
      <c r="G1191" s="139"/>
      <c r="H1191" s="40">
        <v>767355788.95000005</v>
      </c>
      <c r="I1191" s="40">
        <v>603968009.44000006</v>
      </c>
      <c r="J1191" s="121" t="s">
        <v>1488</v>
      </c>
      <c r="K1191" s="70" t="str">
        <f>C1191 &amp; D1191 &amp; G1191</f>
        <v>00001050201000000610</v>
      </c>
      <c r="L1191" s="70" t="s">
        <v>1507</v>
      </c>
    </row>
    <row r="1192" spans="1:12" ht="22.5">
      <c r="A1192" s="127" t="s">
        <v>1508</v>
      </c>
      <c r="B1192" s="123" t="s">
        <v>1499</v>
      </c>
      <c r="C1192" s="124" t="s">
        <v>548</v>
      </c>
      <c r="D1192" s="140" t="s">
        <v>1509</v>
      </c>
      <c r="E1192" s="140"/>
      <c r="F1192" s="140"/>
      <c r="G1192" s="141"/>
      <c r="H1192" s="128">
        <v>767355788.95000005</v>
      </c>
      <c r="I1192" s="128">
        <v>603968009.44000006</v>
      </c>
      <c r="J1192" s="129" t="s">
        <v>37</v>
      </c>
      <c r="K1192" s="44" t="str">
        <f t="shared" ref="K1192" si="62">C1192 &amp; D1192 &amp; G1192</f>
        <v>00001050201050000610</v>
      </c>
      <c r="L1192" s="3" t="str">
        <f t="shared" ref="L1192" si="63">C1192 &amp; D1192 &amp; G1192</f>
        <v>00001050201050000610</v>
      </c>
    </row>
    <row r="1193" spans="1:12">
      <c r="A1193" s="78"/>
      <c r="B1193" s="84"/>
      <c r="C1193" s="2"/>
      <c r="D1193" s="2"/>
      <c r="E1193" s="2"/>
      <c r="F1193" s="2"/>
      <c r="G1193" s="2"/>
      <c r="H1193" s="2"/>
      <c r="I1193" s="2"/>
      <c r="J1193" s="2"/>
      <c r="K1193" s="2"/>
    </row>
    <row r="1194" spans="1:12">
      <c r="A1194" s="78"/>
      <c r="B1194" s="84"/>
      <c r="C1194" s="2"/>
      <c r="D1194" s="2"/>
      <c r="E1194" s="2"/>
      <c r="F1194" s="2"/>
      <c r="G1194" s="2"/>
      <c r="H1194" s="2"/>
      <c r="I1194" s="2"/>
      <c r="J1194" s="2"/>
      <c r="K1194" s="130"/>
      <c r="L1194" s="130"/>
    </row>
    <row r="1195" spans="1:12" ht="33.75" customHeight="1">
      <c r="A1195" s="131" t="s">
        <v>1510</v>
      </c>
      <c r="B1195" s="142" t="s">
        <v>1511</v>
      </c>
      <c r="C1195" s="142"/>
      <c r="D1195" s="142"/>
      <c r="E1195" s="84"/>
      <c r="F1195" s="84"/>
      <c r="G1195" s="2"/>
      <c r="H1195" s="132" t="s">
        <v>1512</v>
      </c>
      <c r="I1195" s="133"/>
      <c r="J1195" s="133"/>
      <c r="K1195" s="130"/>
      <c r="L1195" s="130"/>
    </row>
    <row r="1196" spans="1:12">
      <c r="A1196" s="6" t="s">
        <v>1513</v>
      </c>
      <c r="B1196" s="143" t="s">
        <v>1514</v>
      </c>
      <c r="C1196" s="143"/>
      <c r="D1196" s="143"/>
      <c r="E1196" s="84"/>
      <c r="F1196" s="84"/>
      <c r="G1196" s="2"/>
      <c r="H1196" s="2"/>
      <c r="I1196" s="134" t="s">
        <v>1515</v>
      </c>
      <c r="J1196" s="84" t="s">
        <v>1514</v>
      </c>
      <c r="K1196" s="130"/>
      <c r="L1196" s="130"/>
    </row>
    <row r="1197" spans="1:12">
      <c r="A1197" s="6"/>
      <c r="B1197" s="84"/>
      <c r="C1197" s="2"/>
      <c r="D1197" s="2"/>
      <c r="E1197" s="2"/>
      <c r="F1197" s="2"/>
      <c r="G1197" s="2"/>
      <c r="H1197" s="2"/>
      <c r="I1197" s="2"/>
      <c r="J1197" s="2"/>
      <c r="K1197" s="130"/>
      <c r="L1197" s="130"/>
    </row>
    <row r="1198" spans="1:12" ht="21.75" customHeight="1">
      <c r="A1198" s="6" t="s">
        <v>1516</v>
      </c>
      <c r="B1198" s="144" t="s">
        <v>31</v>
      </c>
      <c r="C1198" s="144"/>
      <c r="D1198" s="144"/>
      <c r="E1198" s="135"/>
      <c r="F1198" s="135"/>
      <c r="G1198" s="2"/>
      <c r="H1198" s="2"/>
      <c r="I1198" s="2"/>
      <c r="J1198" s="2"/>
      <c r="K1198" s="130"/>
      <c r="L1198" s="130"/>
    </row>
    <row r="1199" spans="1:12">
      <c r="A1199" s="6" t="s">
        <v>1513</v>
      </c>
      <c r="B1199" s="143" t="s">
        <v>1514</v>
      </c>
      <c r="C1199" s="143"/>
      <c r="D1199" s="143"/>
      <c r="E1199" s="84"/>
      <c r="F1199" s="84"/>
      <c r="G1199" s="2"/>
      <c r="H1199" s="2"/>
      <c r="I1199" s="2"/>
      <c r="J1199" s="2"/>
      <c r="K1199" s="130"/>
      <c r="L1199" s="130"/>
    </row>
    <row r="1200" spans="1:12">
      <c r="A1200" s="6"/>
      <c r="B1200" s="84"/>
      <c r="C1200" s="2"/>
      <c r="D1200" s="2"/>
      <c r="E1200" s="2"/>
      <c r="F1200" s="2"/>
      <c r="G1200" s="2"/>
      <c r="H1200" s="2"/>
      <c r="I1200" s="2"/>
      <c r="J1200" s="2"/>
      <c r="K1200" s="130"/>
      <c r="L1200" s="130"/>
    </row>
    <row r="1201" spans="1:12">
      <c r="A1201" s="6" t="s">
        <v>1517</v>
      </c>
      <c r="B1201" s="84"/>
      <c r="C1201" s="2"/>
      <c r="D1201" s="2"/>
      <c r="E1201" s="2"/>
      <c r="F1201" s="2"/>
      <c r="G1201" s="2"/>
      <c r="H1201" s="2"/>
      <c r="I1201" s="2"/>
      <c r="J1201" s="2"/>
      <c r="K1201" s="130"/>
      <c r="L1201" s="130"/>
    </row>
    <row r="1202" spans="1:12">
      <c r="A1202" s="78"/>
      <c r="B1202" s="84"/>
      <c r="C1202" s="2"/>
      <c r="D1202" s="2"/>
      <c r="E1202" s="2"/>
      <c r="F1202" s="2"/>
      <c r="G1202" s="2"/>
      <c r="H1202" s="2"/>
      <c r="I1202" s="2"/>
      <c r="J1202" s="2"/>
      <c r="K1202" s="130"/>
      <c r="L1202" s="130"/>
    </row>
    <row r="1203" spans="1:12">
      <c r="K1203" s="130"/>
      <c r="L1203" s="130"/>
    </row>
    <row r="1204" spans="1:12">
      <c r="K1204" s="130"/>
      <c r="L1204" s="130"/>
    </row>
    <row r="1205" spans="1:12">
      <c r="K1205" s="130"/>
      <c r="L1205" s="130"/>
    </row>
    <row r="1206" spans="1:12">
      <c r="K1206" s="130"/>
      <c r="L1206" s="130"/>
    </row>
    <row r="1207" spans="1:12">
      <c r="K1207" s="130"/>
      <c r="L1207" s="130"/>
    </row>
    <row r="1208" spans="1:12">
      <c r="K1208" s="130"/>
      <c r="L1208" s="130"/>
    </row>
  </sheetData>
  <sheetProtection password="DB66" sheet="1"/>
  <mergeCells count="1192">
    <mergeCell ref="C14:G14"/>
    <mergeCell ref="C15:G15"/>
    <mergeCell ref="C16:G16"/>
    <mergeCell ref="D17:G17"/>
    <mergeCell ref="D18:G18"/>
    <mergeCell ref="D19:G19"/>
    <mergeCell ref="A11:A13"/>
    <mergeCell ref="B11:B13"/>
    <mergeCell ref="C11:G13"/>
    <mergeCell ref="H11:H13"/>
    <mergeCell ref="I11:I13"/>
    <mergeCell ref="J11:J13"/>
    <mergeCell ref="A1:I1"/>
    <mergeCell ref="B3:D3"/>
    <mergeCell ref="G3:H3"/>
    <mergeCell ref="B5:H5"/>
    <mergeCell ref="B6:H6"/>
    <mergeCell ref="A9:J9"/>
    <mergeCell ref="D32:G32"/>
    <mergeCell ref="D33:G33"/>
    <mergeCell ref="D34:G34"/>
    <mergeCell ref="D35:G35"/>
    <mergeCell ref="D36:G36"/>
    <mergeCell ref="D37:G37"/>
    <mergeCell ref="D26:G26"/>
    <mergeCell ref="D27:G27"/>
    <mergeCell ref="D28:G28"/>
    <mergeCell ref="D29:G29"/>
    <mergeCell ref="D30:G30"/>
    <mergeCell ref="D31:G31"/>
    <mergeCell ref="D20:G20"/>
    <mergeCell ref="D21:G21"/>
    <mergeCell ref="D22:G22"/>
    <mergeCell ref="D23:G23"/>
    <mergeCell ref="D24:G24"/>
    <mergeCell ref="D25:G25"/>
    <mergeCell ref="D50:G50"/>
    <mergeCell ref="D51:G51"/>
    <mergeCell ref="D52:G52"/>
    <mergeCell ref="D53:G53"/>
    <mergeCell ref="D54:G54"/>
    <mergeCell ref="D55:G55"/>
    <mergeCell ref="D44:G44"/>
    <mergeCell ref="D45:G45"/>
    <mergeCell ref="D46:G46"/>
    <mergeCell ref="D47:G47"/>
    <mergeCell ref="D48:G48"/>
    <mergeCell ref="D49:G49"/>
    <mergeCell ref="D38:G38"/>
    <mergeCell ref="D39:G39"/>
    <mergeCell ref="D40:G40"/>
    <mergeCell ref="D41:G41"/>
    <mergeCell ref="D42:G42"/>
    <mergeCell ref="D43:G43"/>
    <mergeCell ref="D68:G68"/>
    <mergeCell ref="D69:G69"/>
    <mergeCell ref="D70:G70"/>
    <mergeCell ref="D71:G71"/>
    <mergeCell ref="D72:G72"/>
    <mergeCell ref="D73:G73"/>
    <mergeCell ref="D62:G62"/>
    <mergeCell ref="D63:G63"/>
    <mergeCell ref="D64:G64"/>
    <mergeCell ref="D65:G65"/>
    <mergeCell ref="D66:G66"/>
    <mergeCell ref="D67:G67"/>
    <mergeCell ref="D56:G56"/>
    <mergeCell ref="D57:G57"/>
    <mergeCell ref="D58:G58"/>
    <mergeCell ref="D59:G59"/>
    <mergeCell ref="D60:G60"/>
    <mergeCell ref="D61:G61"/>
    <mergeCell ref="D86:G86"/>
    <mergeCell ref="D87:G87"/>
    <mergeCell ref="D88:G88"/>
    <mergeCell ref="D89:G89"/>
    <mergeCell ref="D90:G90"/>
    <mergeCell ref="D91:G91"/>
    <mergeCell ref="D80:G80"/>
    <mergeCell ref="D81:G81"/>
    <mergeCell ref="D82:G82"/>
    <mergeCell ref="D83:G83"/>
    <mergeCell ref="D84:G84"/>
    <mergeCell ref="D85:G85"/>
    <mergeCell ref="D74:G74"/>
    <mergeCell ref="D75:G75"/>
    <mergeCell ref="D76:G76"/>
    <mergeCell ref="D77:G77"/>
    <mergeCell ref="D78:G78"/>
    <mergeCell ref="D79:G79"/>
    <mergeCell ref="D104:G104"/>
    <mergeCell ref="D105:G105"/>
    <mergeCell ref="D106:G106"/>
    <mergeCell ref="D107:G107"/>
    <mergeCell ref="D108:G108"/>
    <mergeCell ref="D109:G109"/>
    <mergeCell ref="D98:G98"/>
    <mergeCell ref="D99:G99"/>
    <mergeCell ref="D100:G100"/>
    <mergeCell ref="D101:G101"/>
    <mergeCell ref="D102:G102"/>
    <mergeCell ref="D103:G103"/>
    <mergeCell ref="D92:G92"/>
    <mergeCell ref="D93:G93"/>
    <mergeCell ref="D94:G94"/>
    <mergeCell ref="D95:G95"/>
    <mergeCell ref="D96:G96"/>
    <mergeCell ref="D97:G97"/>
    <mergeCell ref="D122:G122"/>
    <mergeCell ref="D123:G123"/>
    <mergeCell ref="D124:G124"/>
    <mergeCell ref="D125:G125"/>
    <mergeCell ref="D126:G126"/>
    <mergeCell ref="D127:G127"/>
    <mergeCell ref="D116:G116"/>
    <mergeCell ref="D117:G117"/>
    <mergeCell ref="D118:G118"/>
    <mergeCell ref="D119:G119"/>
    <mergeCell ref="D120:G120"/>
    <mergeCell ref="D121:G121"/>
    <mergeCell ref="D110:G110"/>
    <mergeCell ref="D111:G111"/>
    <mergeCell ref="D112:G112"/>
    <mergeCell ref="D113:G113"/>
    <mergeCell ref="D114:G114"/>
    <mergeCell ref="D115:G115"/>
    <mergeCell ref="D140:G140"/>
    <mergeCell ref="D141:G141"/>
    <mergeCell ref="D142:G142"/>
    <mergeCell ref="D143:G143"/>
    <mergeCell ref="D144:G144"/>
    <mergeCell ref="D145:G145"/>
    <mergeCell ref="D134:G134"/>
    <mergeCell ref="D135:G135"/>
    <mergeCell ref="D136:G136"/>
    <mergeCell ref="D137:G137"/>
    <mergeCell ref="D138:G138"/>
    <mergeCell ref="D139:G139"/>
    <mergeCell ref="D128:G128"/>
    <mergeCell ref="D129:G129"/>
    <mergeCell ref="D130:G130"/>
    <mergeCell ref="D131:G131"/>
    <mergeCell ref="D132:G132"/>
    <mergeCell ref="D133:G133"/>
    <mergeCell ref="D158:G158"/>
    <mergeCell ref="D159:G159"/>
    <mergeCell ref="D160:G160"/>
    <mergeCell ref="D161:G161"/>
    <mergeCell ref="D162:G162"/>
    <mergeCell ref="D163:G163"/>
    <mergeCell ref="D152:G152"/>
    <mergeCell ref="D153:G153"/>
    <mergeCell ref="D154:G154"/>
    <mergeCell ref="D155:G155"/>
    <mergeCell ref="D156:G156"/>
    <mergeCell ref="D157:G157"/>
    <mergeCell ref="D146:G146"/>
    <mergeCell ref="D147:G147"/>
    <mergeCell ref="D148:G148"/>
    <mergeCell ref="D149:G149"/>
    <mergeCell ref="D150:G150"/>
    <mergeCell ref="D151:G151"/>
    <mergeCell ref="D176:G176"/>
    <mergeCell ref="D177:G177"/>
    <mergeCell ref="D178:G178"/>
    <mergeCell ref="D179:G179"/>
    <mergeCell ref="D180:G180"/>
    <mergeCell ref="D181:G181"/>
    <mergeCell ref="D170:G170"/>
    <mergeCell ref="D171:G171"/>
    <mergeCell ref="D172:G172"/>
    <mergeCell ref="D173:G173"/>
    <mergeCell ref="D174:G174"/>
    <mergeCell ref="D175:G175"/>
    <mergeCell ref="D164:G164"/>
    <mergeCell ref="D165:G165"/>
    <mergeCell ref="D166:G166"/>
    <mergeCell ref="D167:G167"/>
    <mergeCell ref="D168:G168"/>
    <mergeCell ref="D169:G169"/>
    <mergeCell ref="D194:G194"/>
    <mergeCell ref="D195:G195"/>
    <mergeCell ref="D196:G196"/>
    <mergeCell ref="D197:G197"/>
    <mergeCell ref="D198:G198"/>
    <mergeCell ref="D199:G199"/>
    <mergeCell ref="D188:G188"/>
    <mergeCell ref="D189:G189"/>
    <mergeCell ref="D190:G190"/>
    <mergeCell ref="D191:G191"/>
    <mergeCell ref="D192:G192"/>
    <mergeCell ref="D193:G193"/>
    <mergeCell ref="D182:G182"/>
    <mergeCell ref="D183:G183"/>
    <mergeCell ref="D184:G184"/>
    <mergeCell ref="D185:G185"/>
    <mergeCell ref="D186:G186"/>
    <mergeCell ref="D187:G187"/>
    <mergeCell ref="D212:G212"/>
    <mergeCell ref="D213:G213"/>
    <mergeCell ref="D214:G214"/>
    <mergeCell ref="D215:G215"/>
    <mergeCell ref="D216:G216"/>
    <mergeCell ref="D217:G217"/>
    <mergeCell ref="D206:G206"/>
    <mergeCell ref="D207:G207"/>
    <mergeCell ref="D208:G208"/>
    <mergeCell ref="D209:G209"/>
    <mergeCell ref="D210:G210"/>
    <mergeCell ref="D211:G211"/>
    <mergeCell ref="D200:G200"/>
    <mergeCell ref="D201:G201"/>
    <mergeCell ref="D202:G202"/>
    <mergeCell ref="D203:G203"/>
    <mergeCell ref="D204:G204"/>
    <mergeCell ref="D205:G205"/>
    <mergeCell ref="D230:G230"/>
    <mergeCell ref="D231:G231"/>
    <mergeCell ref="D232:G232"/>
    <mergeCell ref="D233:G233"/>
    <mergeCell ref="D234:G234"/>
    <mergeCell ref="D235:G235"/>
    <mergeCell ref="D224:G224"/>
    <mergeCell ref="D225:G225"/>
    <mergeCell ref="D226:G226"/>
    <mergeCell ref="D227:G227"/>
    <mergeCell ref="D228:G228"/>
    <mergeCell ref="D229:G229"/>
    <mergeCell ref="D218:G218"/>
    <mergeCell ref="D219:G219"/>
    <mergeCell ref="D220:G220"/>
    <mergeCell ref="D221:G221"/>
    <mergeCell ref="D222:G222"/>
    <mergeCell ref="D223:G223"/>
    <mergeCell ref="D248:G248"/>
    <mergeCell ref="D249:G249"/>
    <mergeCell ref="D250:G250"/>
    <mergeCell ref="D251:G251"/>
    <mergeCell ref="D252:G252"/>
    <mergeCell ref="D253:G253"/>
    <mergeCell ref="D242:G242"/>
    <mergeCell ref="D243:G243"/>
    <mergeCell ref="D244:G244"/>
    <mergeCell ref="D245:G245"/>
    <mergeCell ref="D246:G246"/>
    <mergeCell ref="D247:G247"/>
    <mergeCell ref="D236:G236"/>
    <mergeCell ref="D237:G237"/>
    <mergeCell ref="D238:G238"/>
    <mergeCell ref="D239:G239"/>
    <mergeCell ref="D240:G240"/>
    <mergeCell ref="D241:G241"/>
    <mergeCell ref="D266:G266"/>
    <mergeCell ref="D267:G267"/>
    <mergeCell ref="D268:G268"/>
    <mergeCell ref="A271:J271"/>
    <mergeCell ref="A273:A275"/>
    <mergeCell ref="B273:B275"/>
    <mergeCell ref="C273:G275"/>
    <mergeCell ref="H273:H275"/>
    <mergeCell ref="I273:I275"/>
    <mergeCell ref="J273:J275"/>
    <mergeCell ref="D260:G260"/>
    <mergeCell ref="D261:G261"/>
    <mergeCell ref="D262:G262"/>
    <mergeCell ref="D263:G263"/>
    <mergeCell ref="D264:G264"/>
    <mergeCell ref="D265:G265"/>
    <mergeCell ref="D254:G254"/>
    <mergeCell ref="D255:G255"/>
    <mergeCell ref="D256:G256"/>
    <mergeCell ref="D257:G257"/>
    <mergeCell ref="D258:G258"/>
    <mergeCell ref="D259:G259"/>
    <mergeCell ref="D288:F288"/>
    <mergeCell ref="D289:F289"/>
    <mergeCell ref="D290:F290"/>
    <mergeCell ref="D291:F291"/>
    <mergeCell ref="D292:F292"/>
    <mergeCell ref="D293:F293"/>
    <mergeCell ref="D282:F282"/>
    <mergeCell ref="D283:F283"/>
    <mergeCell ref="D284:F284"/>
    <mergeCell ref="D285:F285"/>
    <mergeCell ref="D286:F286"/>
    <mergeCell ref="D287:F287"/>
    <mergeCell ref="C276:G276"/>
    <mergeCell ref="C277:G277"/>
    <mergeCell ref="C278:G278"/>
    <mergeCell ref="D279:F279"/>
    <mergeCell ref="D280:F280"/>
    <mergeCell ref="D281:F281"/>
    <mergeCell ref="D306:F306"/>
    <mergeCell ref="D307:F307"/>
    <mergeCell ref="D308:F308"/>
    <mergeCell ref="D309:F309"/>
    <mergeCell ref="D310:F310"/>
    <mergeCell ref="D311:F311"/>
    <mergeCell ref="D300:F300"/>
    <mergeCell ref="D301:F301"/>
    <mergeCell ref="D302:F302"/>
    <mergeCell ref="D303:F303"/>
    <mergeCell ref="D304:F304"/>
    <mergeCell ref="D305:F305"/>
    <mergeCell ref="D294:F294"/>
    <mergeCell ref="D295:F295"/>
    <mergeCell ref="D296:F296"/>
    <mergeCell ref="D297:F297"/>
    <mergeCell ref="D298:F298"/>
    <mergeCell ref="D299:F299"/>
    <mergeCell ref="D324:F324"/>
    <mergeCell ref="D325:F325"/>
    <mergeCell ref="D326:F326"/>
    <mergeCell ref="D327:F327"/>
    <mergeCell ref="D328:F328"/>
    <mergeCell ref="D329:F329"/>
    <mergeCell ref="D318:F318"/>
    <mergeCell ref="D319:F319"/>
    <mergeCell ref="D320:F320"/>
    <mergeCell ref="D321:F321"/>
    <mergeCell ref="D322:F322"/>
    <mergeCell ref="D323:F323"/>
    <mergeCell ref="D312:F312"/>
    <mergeCell ref="D313:F313"/>
    <mergeCell ref="D314:F314"/>
    <mergeCell ref="D315:F315"/>
    <mergeCell ref="D316:F316"/>
    <mergeCell ref="D317:F317"/>
    <mergeCell ref="D342:F342"/>
    <mergeCell ref="D343:F343"/>
    <mergeCell ref="D344:F344"/>
    <mergeCell ref="D345:F345"/>
    <mergeCell ref="D346:F346"/>
    <mergeCell ref="D347:F347"/>
    <mergeCell ref="D336:F336"/>
    <mergeCell ref="D337:F337"/>
    <mergeCell ref="D338:F338"/>
    <mergeCell ref="D339:F339"/>
    <mergeCell ref="D340:F340"/>
    <mergeCell ref="D341:F341"/>
    <mergeCell ref="D330:F330"/>
    <mergeCell ref="D331:F331"/>
    <mergeCell ref="D332:F332"/>
    <mergeCell ref="D333:F333"/>
    <mergeCell ref="D334:F334"/>
    <mergeCell ref="D335:F335"/>
    <mergeCell ref="D360:F360"/>
    <mergeCell ref="D361:F361"/>
    <mergeCell ref="D362:F362"/>
    <mergeCell ref="D363:F363"/>
    <mergeCell ref="D364:F364"/>
    <mergeCell ref="D365:F365"/>
    <mergeCell ref="D354:F354"/>
    <mergeCell ref="D355:F355"/>
    <mergeCell ref="D356:F356"/>
    <mergeCell ref="D357:F357"/>
    <mergeCell ref="D358:F358"/>
    <mergeCell ref="D359:F359"/>
    <mergeCell ref="D348:F348"/>
    <mergeCell ref="D349:F349"/>
    <mergeCell ref="D350:F350"/>
    <mergeCell ref="D351:F351"/>
    <mergeCell ref="D352:F352"/>
    <mergeCell ref="D353:F353"/>
    <mergeCell ref="D378:F378"/>
    <mergeCell ref="D379:F379"/>
    <mergeCell ref="D380:F380"/>
    <mergeCell ref="D381:F381"/>
    <mergeCell ref="D382:F382"/>
    <mergeCell ref="D383:F383"/>
    <mergeCell ref="D372:F372"/>
    <mergeCell ref="D373:F373"/>
    <mergeCell ref="D374:F374"/>
    <mergeCell ref="D375:F375"/>
    <mergeCell ref="D376:F376"/>
    <mergeCell ref="D377:F377"/>
    <mergeCell ref="D366:F366"/>
    <mergeCell ref="D367:F367"/>
    <mergeCell ref="D368:F368"/>
    <mergeCell ref="D369:F369"/>
    <mergeCell ref="D370:F370"/>
    <mergeCell ref="D371:F371"/>
    <mergeCell ref="D396:F396"/>
    <mergeCell ref="D397:F397"/>
    <mergeCell ref="D398:F398"/>
    <mergeCell ref="D399:F399"/>
    <mergeCell ref="D400:F400"/>
    <mergeCell ref="D401:F401"/>
    <mergeCell ref="D390:F390"/>
    <mergeCell ref="D391:F391"/>
    <mergeCell ref="D392:F392"/>
    <mergeCell ref="D393:F393"/>
    <mergeCell ref="D394:F394"/>
    <mergeCell ref="D395:F395"/>
    <mergeCell ref="D384:F384"/>
    <mergeCell ref="D385:F385"/>
    <mergeCell ref="D386:F386"/>
    <mergeCell ref="D387:F387"/>
    <mergeCell ref="D388:F388"/>
    <mergeCell ref="D389:F389"/>
    <mergeCell ref="D414:F414"/>
    <mergeCell ref="D415:F415"/>
    <mergeCell ref="D416:F416"/>
    <mergeCell ref="D417:F417"/>
    <mergeCell ref="D418:F418"/>
    <mergeCell ref="D419:F419"/>
    <mergeCell ref="D408:F408"/>
    <mergeCell ref="D409:F409"/>
    <mergeCell ref="D410:F410"/>
    <mergeCell ref="D411:F411"/>
    <mergeCell ref="D412:F412"/>
    <mergeCell ref="D413:F413"/>
    <mergeCell ref="D402:F402"/>
    <mergeCell ref="D403:F403"/>
    <mergeCell ref="D404:F404"/>
    <mergeCell ref="D405:F405"/>
    <mergeCell ref="D406:F406"/>
    <mergeCell ref="D407:F407"/>
    <mergeCell ref="D432:F432"/>
    <mergeCell ref="D433:F433"/>
    <mergeCell ref="D434:F434"/>
    <mergeCell ref="D435:F435"/>
    <mergeCell ref="D436:F436"/>
    <mergeCell ref="D437:F437"/>
    <mergeCell ref="D426:F426"/>
    <mergeCell ref="D427:F427"/>
    <mergeCell ref="D428:F428"/>
    <mergeCell ref="D429:F429"/>
    <mergeCell ref="D430:F430"/>
    <mergeCell ref="D431:F431"/>
    <mergeCell ref="D420:F420"/>
    <mergeCell ref="D421:F421"/>
    <mergeCell ref="D422:F422"/>
    <mergeCell ref="D423:F423"/>
    <mergeCell ref="D424:F424"/>
    <mergeCell ref="D425:F425"/>
    <mergeCell ref="D450:F450"/>
    <mergeCell ref="D451:F451"/>
    <mergeCell ref="D452:F452"/>
    <mergeCell ref="D453:F453"/>
    <mergeCell ref="D454:F454"/>
    <mergeCell ref="D455:F455"/>
    <mergeCell ref="D444:F444"/>
    <mergeCell ref="D445:F445"/>
    <mergeCell ref="D446:F446"/>
    <mergeCell ref="D447:F447"/>
    <mergeCell ref="D448:F448"/>
    <mergeCell ref="D449:F449"/>
    <mergeCell ref="D438:F438"/>
    <mergeCell ref="D439:F439"/>
    <mergeCell ref="D440:F440"/>
    <mergeCell ref="D441:F441"/>
    <mergeCell ref="D442:F442"/>
    <mergeCell ref="D443:F443"/>
    <mergeCell ref="D468:F468"/>
    <mergeCell ref="D469:F469"/>
    <mergeCell ref="D470:F470"/>
    <mergeCell ref="D471:F471"/>
    <mergeCell ref="D472:F472"/>
    <mergeCell ref="D473:F473"/>
    <mergeCell ref="D462:F462"/>
    <mergeCell ref="D463:F463"/>
    <mergeCell ref="D464:F464"/>
    <mergeCell ref="D465:F465"/>
    <mergeCell ref="D466:F466"/>
    <mergeCell ref="D467:F467"/>
    <mergeCell ref="D456:F456"/>
    <mergeCell ref="D457:F457"/>
    <mergeCell ref="D458:F458"/>
    <mergeCell ref="D459:F459"/>
    <mergeCell ref="D460:F460"/>
    <mergeCell ref="D461:F461"/>
    <mergeCell ref="D486:F486"/>
    <mergeCell ref="D487:F487"/>
    <mergeCell ref="D488:F488"/>
    <mergeCell ref="D489:F489"/>
    <mergeCell ref="D490:F490"/>
    <mergeCell ref="D491:F491"/>
    <mergeCell ref="D480:F480"/>
    <mergeCell ref="D481:F481"/>
    <mergeCell ref="D482:F482"/>
    <mergeCell ref="D483:F483"/>
    <mergeCell ref="D484:F484"/>
    <mergeCell ref="D485:F485"/>
    <mergeCell ref="D474:F474"/>
    <mergeCell ref="D475:F475"/>
    <mergeCell ref="D476:F476"/>
    <mergeCell ref="D477:F477"/>
    <mergeCell ref="D478:F478"/>
    <mergeCell ref="D479:F479"/>
    <mergeCell ref="D504:F504"/>
    <mergeCell ref="D505:F505"/>
    <mergeCell ref="D506:F506"/>
    <mergeCell ref="D507:F507"/>
    <mergeCell ref="D508:F508"/>
    <mergeCell ref="D509:F509"/>
    <mergeCell ref="D498:F498"/>
    <mergeCell ref="D499:F499"/>
    <mergeCell ref="D500:F500"/>
    <mergeCell ref="D501:F501"/>
    <mergeCell ref="D502:F502"/>
    <mergeCell ref="D503:F503"/>
    <mergeCell ref="D492:F492"/>
    <mergeCell ref="D493:F493"/>
    <mergeCell ref="D494:F494"/>
    <mergeCell ref="D495:F495"/>
    <mergeCell ref="D496:F496"/>
    <mergeCell ref="D497:F497"/>
    <mergeCell ref="D522:F522"/>
    <mergeCell ref="D523:F523"/>
    <mergeCell ref="D524:F524"/>
    <mergeCell ref="D525:F525"/>
    <mergeCell ref="D526:F526"/>
    <mergeCell ref="D527:F527"/>
    <mergeCell ref="D516:F516"/>
    <mergeCell ref="D517:F517"/>
    <mergeCell ref="D518:F518"/>
    <mergeCell ref="D519:F519"/>
    <mergeCell ref="D520:F520"/>
    <mergeCell ref="D521:F521"/>
    <mergeCell ref="D510:F510"/>
    <mergeCell ref="D511:F511"/>
    <mergeCell ref="D512:F512"/>
    <mergeCell ref="D513:F513"/>
    <mergeCell ref="D514:F514"/>
    <mergeCell ref="D515:F515"/>
    <mergeCell ref="D540:F540"/>
    <mergeCell ref="D541:F541"/>
    <mergeCell ref="D542:F542"/>
    <mergeCell ref="D543:F543"/>
    <mergeCell ref="D544:F544"/>
    <mergeCell ref="D545:F545"/>
    <mergeCell ref="D534:F534"/>
    <mergeCell ref="D535:F535"/>
    <mergeCell ref="D536:F536"/>
    <mergeCell ref="D537:F537"/>
    <mergeCell ref="D538:F538"/>
    <mergeCell ref="D539:F539"/>
    <mergeCell ref="D528:F528"/>
    <mergeCell ref="D529:F529"/>
    <mergeCell ref="D530:F530"/>
    <mergeCell ref="D531:F531"/>
    <mergeCell ref="D532:F532"/>
    <mergeCell ref="D533:F533"/>
    <mergeCell ref="D558:F558"/>
    <mergeCell ref="D559:F559"/>
    <mergeCell ref="D560:F560"/>
    <mergeCell ref="D561:F561"/>
    <mergeCell ref="D562:F562"/>
    <mergeCell ref="D563:F563"/>
    <mergeCell ref="D552:F552"/>
    <mergeCell ref="D553:F553"/>
    <mergeCell ref="D554:F554"/>
    <mergeCell ref="D555:F555"/>
    <mergeCell ref="D556:F556"/>
    <mergeCell ref="D557:F557"/>
    <mergeCell ref="D546:F546"/>
    <mergeCell ref="D547:F547"/>
    <mergeCell ref="D548:F548"/>
    <mergeCell ref="D549:F549"/>
    <mergeCell ref="D550:F550"/>
    <mergeCell ref="D551:F551"/>
    <mergeCell ref="D576:F576"/>
    <mergeCell ref="D577:F577"/>
    <mergeCell ref="D578:F578"/>
    <mergeCell ref="D579:F579"/>
    <mergeCell ref="D580:F580"/>
    <mergeCell ref="D581:F581"/>
    <mergeCell ref="D570:F570"/>
    <mergeCell ref="D571:F571"/>
    <mergeCell ref="D572:F572"/>
    <mergeCell ref="D573:F573"/>
    <mergeCell ref="D574:F574"/>
    <mergeCell ref="D575:F575"/>
    <mergeCell ref="D564:F564"/>
    <mergeCell ref="D565:F565"/>
    <mergeCell ref="D566:F566"/>
    <mergeCell ref="D567:F567"/>
    <mergeCell ref="D568:F568"/>
    <mergeCell ref="D569:F569"/>
    <mergeCell ref="D594:F594"/>
    <mergeCell ref="D595:F595"/>
    <mergeCell ref="D596:F596"/>
    <mergeCell ref="D597:F597"/>
    <mergeCell ref="D598:F598"/>
    <mergeCell ref="D599:F599"/>
    <mergeCell ref="D588:F588"/>
    <mergeCell ref="D589:F589"/>
    <mergeCell ref="D590:F590"/>
    <mergeCell ref="D591:F591"/>
    <mergeCell ref="D592:F592"/>
    <mergeCell ref="D593:F593"/>
    <mergeCell ref="D582:F582"/>
    <mergeCell ref="D583:F583"/>
    <mergeCell ref="D584:F584"/>
    <mergeCell ref="D585:F585"/>
    <mergeCell ref="D586:F586"/>
    <mergeCell ref="D587:F587"/>
    <mergeCell ref="D612:F612"/>
    <mergeCell ref="D613:F613"/>
    <mergeCell ref="D614:F614"/>
    <mergeCell ref="D615:F615"/>
    <mergeCell ref="D616:F616"/>
    <mergeCell ref="D617:F617"/>
    <mergeCell ref="D606:F606"/>
    <mergeCell ref="D607:F607"/>
    <mergeCell ref="D608:F608"/>
    <mergeCell ref="D609:F609"/>
    <mergeCell ref="D610:F610"/>
    <mergeCell ref="D611:F611"/>
    <mergeCell ref="D600:F600"/>
    <mergeCell ref="D601:F601"/>
    <mergeCell ref="D602:F602"/>
    <mergeCell ref="D603:F603"/>
    <mergeCell ref="D604:F604"/>
    <mergeCell ref="D605:F605"/>
    <mergeCell ref="D630:F630"/>
    <mergeCell ref="D631:F631"/>
    <mergeCell ref="D632:F632"/>
    <mergeCell ref="D633:F633"/>
    <mergeCell ref="D634:F634"/>
    <mergeCell ref="D635:F635"/>
    <mergeCell ref="D624:F624"/>
    <mergeCell ref="D625:F625"/>
    <mergeCell ref="D626:F626"/>
    <mergeCell ref="D627:F627"/>
    <mergeCell ref="D628:F628"/>
    <mergeCell ref="D629:F629"/>
    <mergeCell ref="D618:F618"/>
    <mergeCell ref="D619:F619"/>
    <mergeCell ref="D620:F620"/>
    <mergeCell ref="D621:F621"/>
    <mergeCell ref="D622:F622"/>
    <mergeCell ref="D623:F623"/>
    <mergeCell ref="D648:F648"/>
    <mergeCell ref="D649:F649"/>
    <mergeCell ref="D650:F650"/>
    <mergeCell ref="D651:F651"/>
    <mergeCell ref="D652:F652"/>
    <mergeCell ref="D653:F653"/>
    <mergeCell ref="D642:F642"/>
    <mergeCell ref="D643:F643"/>
    <mergeCell ref="D644:F644"/>
    <mergeCell ref="D645:F645"/>
    <mergeCell ref="D646:F646"/>
    <mergeCell ref="D647:F647"/>
    <mergeCell ref="D636:F636"/>
    <mergeCell ref="D637:F637"/>
    <mergeCell ref="D638:F638"/>
    <mergeCell ref="D639:F639"/>
    <mergeCell ref="D640:F640"/>
    <mergeCell ref="D641:F641"/>
    <mergeCell ref="D666:F666"/>
    <mergeCell ref="D667:F667"/>
    <mergeCell ref="D668:F668"/>
    <mergeCell ref="D669:F669"/>
    <mergeCell ref="D670:F670"/>
    <mergeCell ref="D671:F671"/>
    <mergeCell ref="D660:F660"/>
    <mergeCell ref="D661:F661"/>
    <mergeCell ref="D662:F662"/>
    <mergeCell ref="D663:F663"/>
    <mergeCell ref="D664:F664"/>
    <mergeCell ref="D665:F665"/>
    <mergeCell ref="D654:F654"/>
    <mergeCell ref="D655:F655"/>
    <mergeCell ref="D656:F656"/>
    <mergeCell ref="D657:F657"/>
    <mergeCell ref="D658:F658"/>
    <mergeCell ref="D659:F659"/>
    <mergeCell ref="D684:F684"/>
    <mergeCell ref="D685:F685"/>
    <mergeCell ref="D686:F686"/>
    <mergeCell ref="D687:F687"/>
    <mergeCell ref="D688:F688"/>
    <mergeCell ref="D689:F689"/>
    <mergeCell ref="D678:F678"/>
    <mergeCell ref="D679:F679"/>
    <mergeCell ref="D680:F680"/>
    <mergeCell ref="D681:F681"/>
    <mergeCell ref="D682:F682"/>
    <mergeCell ref="D683:F683"/>
    <mergeCell ref="D672:F672"/>
    <mergeCell ref="D673:F673"/>
    <mergeCell ref="D674:F674"/>
    <mergeCell ref="D675:F675"/>
    <mergeCell ref="D676:F676"/>
    <mergeCell ref="D677:F677"/>
    <mergeCell ref="D702:F702"/>
    <mergeCell ref="D703:F703"/>
    <mergeCell ref="D704:F704"/>
    <mergeCell ref="D705:F705"/>
    <mergeCell ref="D706:F706"/>
    <mergeCell ref="D707:F707"/>
    <mergeCell ref="D696:F696"/>
    <mergeCell ref="D697:F697"/>
    <mergeCell ref="D698:F698"/>
    <mergeCell ref="D699:F699"/>
    <mergeCell ref="D700:F700"/>
    <mergeCell ref="D701:F701"/>
    <mergeCell ref="D690:F690"/>
    <mergeCell ref="D691:F691"/>
    <mergeCell ref="D692:F692"/>
    <mergeCell ref="D693:F693"/>
    <mergeCell ref="D694:F694"/>
    <mergeCell ref="D695:F695"/>
    <mergeCell ref="D720:F720"/>
    <mergeCell ref="D721:F721"/>
    <mergeCell ref="D722:F722"/>
    <mergeCell ref="D723:F723"/>
    <mergeCell ref="D724:F724"/>
    <mergeCell ref="D725:F725"/>
    <mergeCell ref="D714:F714"/>
    <mergeCell ref="D715:F715"/>
    <mergeCell ref="D716:F716"/>
    <mergeCell ref="D717:F717"/>
    <mergeCell ref="D718:F718"/>
    <mergeCell ref="D719:F719"/>
    <mergeCell ref="D708:F708"/>
    <mergeCell ref="D709:F709"/>
    <mergeCell ref="D710:F710"/>
    <mergeCell ref="D711:F711"/>
    <mergeCell ref="D712:F712"/>
    <mergeCell ref="D713:F713"/>
    <mergeCell ref="D738:F738"/>
    <mergeCell ref="D739:F739"/>
    <mergeCell ref="D740:F740"/>
    <mergeCell ref="D741:F741"/>
    <mergeCell ref="D742:F742"/>
    <mergeCell ref="D743:F743"/>
    <mergeCell ref="D732:F732"/>
    <mergeCell ref="D733:F733"/>
    <mergeCell ref="D734:F734"/>
    <mergeCell ref="D735:F735"/>
    <mergeCell ref="D736:F736"/>
    <mergeCell ref="D737:F737"/>
    <mergeCell ref="D726:F726"/>
    <mergeCell ref="D727:F727"/>
    <mergeCell ref="D728:F728"/>
    <mergeCell ref="D729:F729"/>
    <mergeCell ref="D730:F730"/>
    <mergeCell ref="D731:F731"/>
    <mergeCell ref="D756:F756"/>
    <mergeCell ref="D757:F757"/>
    <mergeCell ref="D758:F758"/>
    <mergeCell ref="D759:F759"/>
    <mergeCell ref="D760:F760"/>
    <mergeCell ref="D761:F761"/>
    <mergeCell ref="D750:F750"/>
    <mergeCell ref="D751:F751"/>
    <mergeCell ref="D752:F752"/>
    <mergeCell ref="D753:F753"/>
    <mergeCell ref="D754:F754"/>
    <mergeCell ref="D755:F755"/>
    <mergeCell ref="D744:F744"/>
    <mergeCell ref="D745:F745"/>
    <mergeCell ref="D746:F746"/>
    <mergeCell ref="D747:F747"/>
    <mergeCell ref="D748:F748"/>
    <mergeCell ref="D749:F749"/>
    <mergeCell ref="D774:F774"/>
    <mergeCell ref="D775:F775"/>
    <mergeCell ref="D776:F776"/>
    <mergeCell ref="D777:F777"/>
    <mergeCell ref="D778:F778"/>
    <mergeCell ref="D779:F779"/>
    <mergeCell ref="D768:F768"/>
    <mergeCell ref="D769:F769"/>
    <mergeCell ref="D770:F770"/>
    <mergeCell ref="D771:F771"/>
    <mergeCell ref="D772:F772"/>
    <mergeCell ref="D773:F773"/>
    <mergeCell ref="D762:F762"/>
    <mergeCell ref="D763:F763"/>
    <mergeCell ref="D764:F764"/>
    <mergeCell ref="D765:F765"/>
    <mergeCell ref="D766:F766"/>
    <mergeCell ref="D767:F767"/>
    <mergeCell ref="D792:F792"/>
    <mergeCell ref="D793:F793"/>
    <mergeCell ref="D794:F794"/>
    <mergeCell ref="D795:F795"/>
    <mergeCell ref="D796:F796"/>
    <mergeCell ref="D797:F797"/>
    <mergeCell ref="D786:F786"/>
    <mergeCell ref="D787:F787"/>
    <mergeCell ref="D788:F788"/>
    <mergeCell ref="D789:F789"/>
    <mergeCell ref="D790:F790"/>
    <mergeCell ref="D791:F791"/>
    <mergeCell ref="D780:F780"/>
    <mergeCell ref="D781:F781"/>
    <mergeCell ref="D782:F782"/>
    <mergeCell ref="D783:F783"/>
    <mergeCell ref="D784:F784"/>
    <mergeCell ref="D785:F785"/>
    <mergeCell ref="D810:F810"/>
    <mergeCell ref="D811:F811"/>
    <mergeCell ref="D812:F812"/>
    <mergeCell ref="D813:F813"/>
    <mergeCell ref="D814:F814"/>
    <mergeCell ref="D815:F815"/>
    <mergeCell ref="D804:F804"/>
    <mergeCell ref="D805:F805"/>
    <mergeCell ref="D806:F806"/>
    <mergeCell ref="D807:F807"/>
    <mergeCell ref="D808:F808"/>
    <mergeCell ref="D809:F809"/>
    <mergeCell ref="D798:F798"/>
    <mergeCell ref="D799:F799"/>
    <mergeCell ref="D800:F800"/>
    <mergeCell ref="D801:F801"/>
    <mergeCell ref="D802:F802"/>
    <mergeCell ref="D803:F803"/>
    <mergeCell ref="D828:F828"/>
    <mergeCell ref="D829:F829"/>
    <mergeCell ref="D830:F830"/>
    <mergeCell ref="D831:F831"/>
    <mergeCell ref="D832:F832"/>
    <mergeCell ref="D833:F833"/>
    <mergeCell ref="D822:F822"/>
    <mergeCell ref="D823:F823"/>
    <mergeCell ref="D824:F824"/>
    <mergeCell ref="D825:F825"/>
    <mergeCell ref="D826:F826"/>
    <mergeCell ref="D827:F827"/>
    <mergeCell ref="D816:F816"/>
    <mergeCell ref="D817:F817"/>
    <mergeCell ref="D818:F818"/>
    <mergeCell ref="D819:F819"/>
    <mergeCell ref="D820:F820"/>
    <mergeCell ref="D821:F821"/>
    <mergeCell ref="D846:F846"/>
    <mergeCell ref="D847:F847"/>
    <mergeCell ref="D848:F848"/>
    <mergeCell ref="D849:F849"/>
    <mergeCell ref="D850:F850"/>
    <mergeCell ref="D851:F851"/>
    <mergeCell ref="D840:F840"/>
    <mergeCell ref="D841:F841"/>
    <mergeCell ref="D842:F842"/>
    <mergeCell ref="D843:F843"/>
    <mergeCell ref="D844:F844"/>
    <mergeCell ref="D845:F845"/>
    <mergeCell ref="D834:F834"/>
    <mergeCell ref="D835:F835"/>
    <mergeCell ref="D836:F836"/>
    <mergeCell ref="D837:F837"/>
    <mergeCell ref="D838:F838"/>
    <mergeCell ref="D839:F839"/>
    <mergeCell ref="D864:F864"/>
    <mergeCell ref="D865:F865"/>
    <mergeCell ref="D866:F866"/>
    <mergeCell ref="D867:F867"/>
    <mergeCell ref="D868:F868"/>
    <mergeCell ref="D869:F869"/>
    <mergeCell ref="D858:F858"/>
    <mergeCell ref="D859:F859"/>
    <mergeCell ref="D860:F860"/>
    <mergeCell ref="D861:F861"/>
    <mergeCell ref="D862:F862"/>
    <mergeCell ref="D863:F863"/>
    <mergeCell ref="D852:F852"/>
    <mergeCell ref="D853:F853"/>
    <mergeCell ref="D854:F854"/>
    <mergeCell ref="D855:F855"/>
    <mergeCell ref="D856:F856"/>
    <mergeCell ref="D857:F857"/>
    <mergeCell ref="D882:F882"/>
    <mergeCell ref="D883:F883"/>
    <mergeCell ref="D884:F884"/>
    <mergeCell ref="D885:F885"/>
    <mergeCell ref="D886:F886"/>
    <mergeCell ref="D887:F887"/>
    <mergeCell ref="D876:F876"/>
    <mergeCell ref="D877:F877"/>
    <mergeCell ref="D878:F878"/>
    <mergeCell ref="D879:F879"/>
    <mergeCell ref="D880:F880"/>
    <mergeCell ref="D881:F881"/>
    <mergeCell ref="D870:F870"/>
    <mergeCell ref="D871:F871"/>
    <mergeCell ref="D872:F872"/>
    <mergeCell ref="D873:F873"/>
    <mergeCell ref="D874:F874"/>
    <mergeCell ref="D875:F875"/>
    <mergeCell ref="D900:F900"/>
    <mergeCell ref="D901:F901"/>
    <mergeCell ref="D902:F902"/>
    <mergeCell ref="D903:F903"/>
    <mergeCell ref="D904:F904"/>
    <mergeCell ref="D905:F905"/>
    <mergeCell ref="D894:F894"/>
    <mergeCell ref="D895:F895"/>
    <mergeCell ref="D896:F896"/>
    <mergeCell ref="D897:F897"/>
    <mergeCell ref="D898:F898"/>
    <mergeCell ref="D899:F899"/>
    <mergeCell ref="D888:F888"/>
    <mergeCell ref="D889:F889"/>
    <mergeCell ref="D890:F890"/>
    <mergeCell ref="D891:F891"/>
    <mergeCell ref="D892:F892"/>
    <mergeCell ref="D893:F893"/>
    <mergeCell ref="D918:F918"/>
    <mergeCell ref="D919:F919"/>
    <mergeCell ref="D920:F920"/>
    <mergeCell ref="D921:F921"/>
    <mergeCell ref="D922:F922"/>
    <mergeCell ref="D923:F923"/>
    <mergeCell ref="D912:F912"/>
    <mergeCell ref="D913:F913"/>
    <mergeCell ref="D914:F914"/>
    <mergeCell ref="D915:F915"/>
    <mergeCell ref="D916:F916"/>
    <mergeCell ref="D917:F917"/>
    <mergeCell ref="D906:F906"/>
    <mergeCell ref="D907:F907"/>
    <mergeCell ref="D908:F908"/>
    <mergeCell ref="D909:F909"/>
    <mergeCell ref="D910:F910"/>
    <mergeCell ref="D911:F911"/>
    <mergeCell ref="D936:F936"/>
    <mergeCell ref="D937:F937"/>
    <mergeCell ref="D938:F938"/>
    <mergeCell ref="D939:F939"/>
    <mergeCell ref="D940:F940"/>
    <mergeCell ref="D941:F941"/>
    <mergeCell ref="D930:F930"/>
    <mergeCell ref="D931:F931"/>
    <mergeCell ref="D932:F932"/>
    <mergeCell ref="D933:F933"/>
    <mergeCell ref="D934:F934"/>
    <mergeCell ref="D935:F935"/>
    <mergeCell ref="D924:F924"/>
    <mergeCell ref="D925:F925"/>
    <mergeCell ref="D926:F926"/>
    <mergeCell ref="D927:F927"/>
    <mergeCell ref="D928:F928"/>
    <mergeCell ref="D929:F929"/>
    <mergeCell ref="D954:F954"/>
    <mergeCell ref="D955:F955"/>
    <mergeCell ref="D956:F956"/>
    <mergeCell ref="D957:F957"/>
    <mergeCell ref="D958:F958"/>
    <mergeCell ref="D959:F959"/>
    <mergeCell ref="D948:F948"/>
    <mergeCell ref="D949:F949"/>
    <mergeCell ref="D950:F950"/>
    <mergeCell ref="D951:F951"/>
    <mergeCell ref="D952:F952"/>
    <mergeCell ref="D953:F953"/>
    <mergeCell ref="D942:F942"/>
    <mergeCell ref="D943:F943"/>
    <mergeCell ref="D944:F944"/>
    <mergeCell ref="D945:F945"/>
    <mergeCell ref="D946:F946"/>
    <mergeCell ref="D947:F947"/>
    <mergeCell ref="D972:F972"/>
    <mergeCell ref="D973:F973"/>
    <mergeCell ref="D974:F974"/>
    <mergeCell ref="D975:F975"/>
    <mergeCell ref="D976:F976"/>
    <mergeCell ref="D977:F977"/>
    <mergeCell ref="D966:F966"/>
    <mergeCell ref="D967:F967"/>
    <mergeCell ref="D968:F968"/>
    <mergeCell ref="D969:F969"/>
    <mergeCell ref="D970:F970"/>
    <mergeCell ref="D971:F971"/>
    <mergeCell ref="D960:F960"/>
    <mergeCell ref="D961:F961"/>
    <mergeCell ref="D962:F962"/>
    <mergeCell ref="D963:F963"/>
    <mergeCell ref="D964:F964"/>
    <mergeCell ref="D965:F965"/>
    <mergeCell ref="D990:F990"/>
    <mergeCell ref="D991:F991"/>
    <mergeCell ref="D992:F992"/>
    <mergeCell ref="D993:F993"/>
    <mergeCell ref="D994:F994"/>
    <mergeCell ref="D995:F995"/>
    <mergeCell ref="D984:F984"/>
    <mergeCell ref="D985:F985"/>
    <mergeCell ref="D986:F986"/>
    <mergeCell ref="D987:F987"/>
    <mergeCell ref="D988:F988"/>
    <mergeCell ref="D989:F989"/>
    <mergeCell ref="D978:F978"/>
    <mergeCell ref="D979:F979"/>
    <mergeCell ref="D980:F980"/>
    <mergeCell ref="D981:F981"/>
    <mergeCell ref="D982:F982"/>
    <mergeCell ref="D983:F983"/>
    <mergeCell ref="D1008:F1008"/>
    <mergeCell ref="D1009:F1009"/>
    <mergeCell ref="D1010:F1010"/>
    <mergeCell ref="D1011:F1011"/>
    <mergeCell ref="D1012:F1012"/>
    <mergeCell ref="D1013:F1013"/>
    <mergeCell ref="D1002:F1002"/>
    <mergeCell ref="D1003:F1003"/>
    <mergeCell ref="D1004:F1004"/>
    <mergeCell ref="D1005:F1005"/>
    <mergeCell ref="D1006:F1006"/>
    <mergeCell ref="D1007:F1007"/>
    <mergeCell ref="D996:F996"/>
    <mergeCell ref="D997:F997"/>
    <mergeCell ref="D998:F998"/>
    <mergeCell ref="D999:F999"/>
    <mergeCell ref="D1000:F1000"/>
    <mergeCell ref="D1001:F1001"/>
    <mergeCell ref="D1026:F1026"/>
    <mergeCell ref="D1027:F1027"/>
    <mergeCell ref="D1028:F1028"/>
    <mergeCell ref="D1029:F1029"/>
    <mergeCell ref="D1030:F1030"/>
    <mergeCell ref="D1031:F1031"/>
    <mergeCell ref="D1020:F1020"/>
    <mergeCell ref="D1021:F1021"/>
    <mergeCell ref="D1022:F1022"/>
    <mergeCell ref="D1023:F1023"/>
    <mergeCell ref="D1024:F1024"/>
    <mergeCell ref="D1025:F1025"/>
    <mergeCell ref="D1014:F1014"/>
    <mergeCell ref="D1015:F1015"/>
    <mergeCell ref="D1016:F1016"/>
    <mergeCell ref="D1017:F1017"/>
    <mergeCell ref="D1018:F1018"/>
    <mergeCell ref="D1019:F1019"/>
    <mergeCell ref="D1044:F1044"/>
    <mergeCell ref="D1045:F1045"/>
    <mergeCell ref="D1046:F1046"/>
    <mergeCell ref="D1047:F1047"/>
    <mergeCell ref="D1048:F1048"/>
    <mergeCell ref="D1049:F1049"/>
    <mergeCell ref="D1038:F1038"/>
    <mergeCell ref="D1039:F1039"/>
    <mergeCell ref="D1040:F1040"/>
    <mergeCell ref="D1041:F1041"/>
    <mergeCell ref="D1042:F1042"/>
    <mergeCell ref="D1043:F1043"/>
    <mergeCell ref="D1032:F1032"/>
    <mergeCell ref="D1033:F1033"/>
    <mergeCell ref="D1034:F1034"/>
    <mergeCell ref="D1035:F1035"/>
    <mergeCell ref="D1036:F1036"/>
    <mergeCell ref="D1037:F1037"/>
    <mergeCell ref="D1062:F1062"/>
    <mergeCell ref="D1063:F1063"/>
    <mergeCell ref="D1064:F1064"/>
    <mergeCell ref="D1065:F1065"/>
    <mergeCell ref="D1066:F1066"/>
    <mergeCell ref="D1067:F1067"/>
    <mergeCell ref="D1056:F1056"/>
    <mergeCell ref="D1057:F1057"/>
    <mergeCell ref="D1058:F1058"/>
    <mergeCell ref="D1059:F1059"/>
    <mergeCell ref="D1060:F1060"/>
    <mergeCell ref="D1061:F1061"/>
    <mergeCell ref="D1050:F1050"/>
    <mergeCell ref="D1051:F1051"/>
    <mergeCell ref="D1052:F1052"/>
    <mergeCell ref="D1053:F1053"/>
    <mergeCell ref="D1054:F1054"/>
    <mergeCell ref="D1055:F1055"/>
    <mergeCell ref="D1080:F1080"/>
    <mergeCell ref="D1081:F1081"/>
    <mergeCell ref="D1082:F1082"/>
    <mergeCell ref="D1083:F1083"/>
    <mergeCell ref="D1084:F1084"/>
    <mergeCell ref="D1085:F1085"/>
    <mergeCell ref="D1074:F1074"/>
    <mergeCell ref="D1075:F1075"/>
    <mergeCell ref="D1076:F1076"/>
    <mergeCell ref="D1077:F1077"/>
    <mergeCell ref="D1078:F1078"/>
    <mergeCell ref="D1079:F1079"/>
    <mergeCell ref="D1068:F1068"/>
    <mergeCell ref="D1069:F1069"/>
    <mergeCell ref="D1070:F1070"/>
    <mergeCell ref="D1071:F1071"/>
    <mergeCell ref="D1072:F1072"/>
    <mergeCell ref="D1073:F1073"/>
    <mergeCell ref="D1098:F1098"/>
    <mergeCell ref="D1099:F1099"/>
    <mergeCell ref="D1100:F1100"/>
    <mergeCell ref="D1101:F1101"/>
    <mergeCell ref="D1102:F1102"/>
    <mergeCell ref="D1103:F1103"/>
    <mergeCell ref="D1092:F1092"/>
    <mergeCell ref="D1093:F1093"/>
    <mergeCell ref="D1094:F1094"/>
    <mergeCell ref="D1095:F1095"/>
    <mergeCell ref="D1096:F1096"/>
    <mergeCell ref="D1097:F1097"/>
    <mergeCell ref="D1086:F1086"/>
    <mergeCell ref="D1087:F1087"/>
    <mergeCell ref="D1088:F1088"/>
    <mergeCell ref="D1089:F1089"/>
    <mergeCell ref="D1090:F1090"/>
    <mergeCell ref="D1091:F1091"/>
    <mergeCell ref="D1116:F1116"/>
    <mergeCell ref="D1117:F1117"/>
    <mergeCell ref="D1118:F1118"/>
    <mergeCell ref="D1119:F1119"/>
    <mergeCell ref="D1120:F1120"/>
    <mergeCell ref="D1121:F1121"/>
    <mergeCell ref="D1110:F1110"/>
    <mergeCell ref="D1111:F1111"/>
    <mergeCell ref="D1112:F1112"/>
    <mergeCell ref="D1113:F1113"/>
    <mergeCell ref="D1114:F1114"/>
    <mergeCell ref="D1115:F1115"/>
    <mergeCell ref="D1104:F1104"/>
    <mergeCell ref="D1105:F1105"/>
    <mergeCell ref="D1106:F1106"/>
    <mergeCell ref="D1107:F1107"/>
    <mergeCell ref="D1108:F1108"/>
    <mergeCell ref="D1109:F1109"/>
    <mergeCell ref="D1134:F1134"/>
    <mergeCell ref="D1135:F1135"/>
    <mergeCell ref="D1136:F1136"/>
    <mergeCell ref="D1137:F1137"/>
    <mergeCell ref="D1138:F1138"/>
    <mergeCell ref="D1139:F1139"/>
    <mergeCell ref="D1128:F1128"/>
    <mergeCell ref="D1129:F1129"/>
    <mergeCell ref="D1130:F1130"/>
    <mergeCell ref="D1131:F1131"/>
    <mergeCell ref="D1132:F1132"/>
    <mergeCell ref="D1133:F1133"/>
    <mergeCell ref="D1122:F1122"/>
    <mergeCell ref="D1123:F1123"/>
    <mergeCell ref="D1124:F1124"/>
    <mergeCell ref="D1125:F1125"/>
    <mergeCell ref="D1126:F1126"/>
    <mergeCell ref="D1127:F1127"/>
    <mergeCell ref="D1152:F1152"/>
    <mergeCell ref="D1153:F1153"/>
    <mergeCell ref="D1154:F1154"/>
    <mergeCell ref="D1155:F1155"/>
    <mergeCell ref="D1156:F1156"/>
    <mergeCell ref="D1157:F1157"/>
    <mergeCell ref="D1146:F1146"/>
    <mergeCell ref="D1147:F1147"/>
    <mergeCell ref="D1148:F1148"/>
    <mergeCell ref="D1149:F1149"/>
    <mergeCell ref="D1150:F1150"/>
    <mergeCell ref="D1151:F1151"/>
    <mergeCell ref="D1140:F1140"/>
    <mergeCell ref="D1141:F1141"/>
    <mergeCell ref="D1142:F1142"/>
    <mergeCell ref="D1143:F1143"/>
    <mergeCell ref="D1144:F1144"/>
    <mergeCell ref="D1145:F1145"/>
    <mergeCell ref="C1171:G1171"/>
    <mergeCell ref="C1172:G1172"/>
    <mergeCell ref="C1173:G1173"/>
    <mergeCell ref="C1174:G1174"/>
    <mergeCell ref="C1175:G1175"/>
    <mergeCell ref="D1176:G1176"/>
    <mergeCell ref="A1168:A1170"/>
    <mergeCell ref="B1168:B1170"/>
    <mergeCell ref="C1168:G1170"/>
    <mergeCell ref="H1168:H1170"/>
    <mergeCell ref="I1168:I1170"/>
    <mergeCell ref="J1168:J1170"/>
    <mergeCell ref="D1158:F1158"/>
    <mergeCell ref="D1159:F1159"/>
    <mergeCell ref="D1160:F1160"/>
    <mergeCell ref="D1161:F1161"/>
    <mergeCell ref="C1164:G1164"/>
    <mergeCell ref="A1166:J1166"/>
    <mergeCell ref="D1191:G1191"/>
    <mergeCell ref="D1192:G1192"/>
    <mergeCell ref="B1195:D1195"/>
    <mergeCell ref="B1196:D1196"/>
    <mergeCell ref="B1198:D1198"/>
    <mergeCell ref="B1199:D1199"/>
    <mergeCell ref="D1185:G1185"/>
    <mergeCell ref="D1186:G1186"/>
    <mergeCell ref="D1187:G1187"/>
    <mergeCell ref="D1188:G1188"/>
    <mergeCell ref="D1189:G1189"/>
    <mergeCell ref="D1190:G1190"/>
    <mergeCell ref="C1178:G1178"/>
    <mergeCell ref="C1179:G1179"/>
    <mergeCell ref="D1180:G1180"/>
    <mergeCell ref="C1182:G1182"/>
    <mergeCell ref="C1183:G1183"/>
    <mergeCell ref="C1184:G1184"/>
  </mergeCells>
  <pageMargins left="0.39370078740157483" right="0.39370078740157483" top="0.98425196850393704" bottom="0.39370078740157483" header="0" footer="0"/>
  <pageSetup paperSize="9" orientation="landscape" r:id="rId1"/>
  <headerFooter alignWithMargins="0"/>
  <rowBreaks count="2" manualBreakCount="2">
    <brk id="269" max="16383" man="1"/>
    <brk id="116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2470</vt:i4>
      </vt:variant>
    </vt:vector>
  </HeadingPairs>
  <TitlesOfParts>
    <vt:vector size="2472" baseType="lpstr">
      <vt:lpstr>0503117 (Детализированные КБК)</vt:lpstr>
      <vt:lpstr>0503117 (Недетализированные КБК</vt:lpstr>
      <vt:lpstr>'0503117 (Детализированные КБК)'!ID_111986</vt:lpstr>
      <vt:lpstr>'0503117 (Недетализированные КБК'!ID_111986</vt:lpstr>
      <vt:lpstr>'0503117 (Детализированные КБК)'!ID_213735</vt:lpstr>
      <vt:lpstr>'0503117 (Недетализированные КБК'!ID_213735</vt:lpstr>
      <vt:lpstr>'0503117 (Детализированные КБК)'!ID_213736</vt:lpstr>
      <vt:lpstr>'0503117 (Недетализированные КБК'!ID_213736</vt:lpstr>
      <vt:lpstr>'0503117 (Детализированные КБК)'!ID_213740</vt:lpstr>
      <vt:lpstr>'0503117 (Недетализированные КБК'!ID_213740</vt:lpstr>
      <vt:lpstr>'0503117 (Детализированные КБК)'!ID_213741</vt:lpstr>
      <vt:lpstr>'0503117 (Недетализированные КБК'!ID_213741</vt:lpstr>
      <vt:lpstr>'0503117 (Детализированные КБК)'!ID_213742</vt:lpstr>
      <vt:lpstr>'0503117 (Недетализированные КБК'!ID_213742</vt:lpstr>
      <vt:lpstr>'0503117 (Детализированные КБК)'!ID_213748</vt:lpstr>
      <vt:lpstr>'0503117 (Недетализированные КБК'!ID_213748</vt:lpstr>
      <vt:lpstr>'0503117 (Детализированные КБК)'!ID_213749</vt:lpstr>
      <vt:lpstr>'0503117 (Недетализированные КБК'!ID_213749</vt:lpstr>
      <vt:lpstr>'0503117 (Детализированные КБК)'!ID_213750</vt:lpstr>
      <vt:lpstr>'0503117 (Недетализированные КБК'!ID_213750</vt:lpstr>
      <vt:lpstr>'0503117 (Детализированные КБК)'!ID_213751</vt:lpstr>
      <vt:lpstr>'0503117 (Недетализированные КБК'!ID_213751</vt:lpstr>
      <vt:lpstr>'0503117 (Детализированные КБК)'!ID_213752</vt:lpstr>
      <vt:lpstr>'0503117 (Недетализированные КБК'!ID_213752</vt:lpstr>
      <vt:lpstr>'0503117 (Детализированные КБК)'!ID_213753</vt:lpstr>
      <vt:lpstr>'0503117 (Недетализированные КБК'!ID_213753</vt:lpstr>
      <vt:lpstr>'0503117 (Детализированные КБК)'!ID_213754</vt:lpstr>
      <vt:lpstr>'0503117 (Недетализированные КБК'!ID_213754</vt:lpstr>
      <vt:lpstr>'0503117 (Детализированные КБК)'!ID_213755</vt:lpstr>
      <vt:lpstr>'0503117 (Недетализированные КБК'!ID_213755</vt:lpstr>
      <vt:lpstr>'0503117 (Детализированные КБК)'!ID_213756</vt:lpstr>
      <vt:lpstr>'0503117 (Недетализированные КБК'!ID_213756</vt:lpstr>
      <vt:lpstr>'0503117 (Детализированные КБК)'!ID_213757</vt:lpstr>
      <vt:lpstr>'0503117 (Недетализированные КБК'!ID_213757</vt:lpstr>
      <vt:lpstr>'0503117 (Детализированные КБК)'!ID_213758</vt:lpstr>
      <vt:lpstr>'0503117 (Недетализированные КБК'!ID_213758</vt:lpstr>
      <vt:lpstr>'0503117 (Детализированные КБК)'!ID_213759</vt:lpstr>
      <vt:lpstr>'0503117 (Недетализированные КБК'!ID_213759</vt:lpstr>
      <vt:lpstr>'0503117 (Детализированные КБК)'!ID_213760</vt:lpstr>
      <vt:lpstr>'0503117 (Недетализированные КБК'!ID_213760</vt:lpstr>
      <vt:lpstr>'0503117 (Детализированные КБК)'!ID_213761</vt:lpstr>
      <vt:lpstr>'0503117 (Недетализированные КБК'!ID_213761</vt:lpstr>
      <vt:lpstr>'0503117 (Детализированные КБК)'!ID_213791</vt:lpstr>
      <vt:lpstr>'0503117 (Недетализированные КБК'!ID_213791</vt:lpstr>
      <vt:lpstr>'0503117 (Детализированные КБК)'!ID_213792</vt:lpstr>
      <vt:lpstr>'0503117 (Недетализированные КБК'!ID_213792</vt:lpstr>
      <vt:lpstr>'0503117 (Детализированные КБК)'!ID_213793</vt:lpstr>
      <vt:lpstr>'0503117 (Недетализированные КБК'!ID_213793</vt:lpstr>
      <vt:lpstr>'0503117 (Детализированные КБК)'!ID_213794</vt:lpstr>
      <vt:lpstr>'0503117 (Недетализированные КБК'!ID_213794</vt:lpstr>
      <vt:lpstr>'0503117 (Детализированные КБК)'!ID_213795</vt:lpstr>
      <vt:lpstr>'0503117 (Недетализированные КБК'!ID_213795</vt:lpstr>
      <vt:lpstr>'0503117 (Детализированные КБК)'!ID_213796</vt:lpstr>
      <vt:lpstr>'0503117 (Недетализированные КБК'!ID_213796</vt:lpstr>
      <vt:lpstr>'0503117 (Детализированные КБК)'!ID_213797</vt:lpstr>
      <vt:lpstr>'0503117 (Недетализированные КБК'!ID_213797</vt:lpstr>
      <vt:lpstr>'0503117 (Детализированные КБК)'!ID_213802</vt:lpstr>
      <vt:lpstr>'0503117 (Недетализированные КБК'!ID_213802</vt:lpstr>
      <vt:lpstr>'0503117 (Детализированные КБК)'!ID_213805</vt:lpstr>
      <vt:lpstr>'0503117 (Недетализированные КБК'!ID_213805</vt:lpstr>
      <vt:lpstr>'0503117 (Детализированные КБК)'!ID_213806</vt:lpstr>
      <vt:lpstr>'0503117 (Недетализированные КБК'!ID_213806</vt:lpstr>
      <vt:lpstr>'0503117 (Детализированные КБК)'!ID_213807</vt:lpstr>
      <vt:lpstr>'0503117 (Недетализированные КБК'!ID_213807</vt:lpstr>
      <vt:lpstr>'0503117 (Детализированные КБК)'!ID_213808</vt:lpstr>
      <vt:lpstr>'0503117 (Недетализированные КБК'!ID_213808</vt:lpstr>
      <vt:lpstr>'0503117 (Детализированные КБК)'!ID_213809</vt:lpstr>
      <vt:lpstr>'0503117 (Недетализированные КБК'!ID_213809</vt:lpstr>
      <vt:lpstr>'0503117 (Детализированные КБК)'!ID_213810</vt:lpstr>
      <vt:lpstr>'0503117 (Недетализированные КБК'!ID_213810</vt:lpstr>
      <vt:lpstr>'0503117 (Детализированные КБК)'!ID_213815</vt:lpstr>
      <vt:lpstr>'0503117 (Недетализированные КБК'!ID_213815</vt:lpstr>
      <vt:lpstr>'0503117 (Детализированные КБК)'!ID_213826</vt:lpstr>
      <vt:lpstr>'0503117 (Недетализированные КБК'!ID_213826</vt:lpstr>
      <vt:lpstr>'0503117 (Детализированные КБК)'!ID_213827</vt:lpstr>
      <vt:lpstr>'0503117 (Недетализированные КБК'!ID_213827</vt:lpstr>
      <vt:lpstr>'0503117 (Детализированные КБК)'!ID_213828</vt:lpstr>
      <vt:lpstr>'0503117 (Недетализированные КБК'!ID_213828</vt:lpstr>
      <vt:lpstr>'0503117 (Детализированные КБК)'!ID_213829</vt:lpstr>
      <vt:lpstr>'0503117 (Недетализированные КБК'!ID_213829</vt:lpstr>
      <vt:lpstr>'0503117 (Детализированные КБК)'!ID_213830</vt:lpstr>
      <vt:lpstr>'0503117 (Недетализированные КБК'!ID_213830</vt:lpstr>
      <vt:lpstr>'0503117 (Детализированные КБК)'!ID_213831</vt:lpstr>
      <vt:lpstr>'0503117 (Недетализированные КБК'!ID_213831</vt:lpstr>
      <vt:lpstr>'0503117 (Детализированные КБК)'!ID_213832</vt:lpstr>
      <vt:lpstr>'0503117 (Недетализированные КБК'!ID_213832</vt:lpstr>
      <vt:lpstr>'0503117 (Детализированные КБК)'!ID_213833</vt:lpstr>
      <vt:lpstr>'0503117 (Недетализированные КБК'!ID_213833</vt:lpstr>
      <vt:lpstr>'0503117 (Детализированные КБК)'!ID_213834</vt:lpstr>
      <vt:lpstr>'0503117 (Недетализированные КБК'!ID_213834</vt:lpstr>
      <vt:lpstr>'0503117 (Детализированные КБК)'!ID_213835</vt:lpstr>
      <vt:lpstr>'0503117 (Недетализированные КБК'!ID_213835</vt:lpstr>
      <vt:lpstr>'0503117 (Детализированные КБК)'!ID_213840</vt:lpstr>
      <vt:lpstr>'0503117 (Недетализированные КБК'!ID_213840</vt:lpstr>
      <vt:lpstr>'0503117 (Детализированные КБК)'!ID_213841</vt:lpstr>
      <vt:lpstr>'0503117 (Недетализированные КБК'!ID_213841</vt:lpstr>
      <vt:lpstr>'0503117 (Детализированные КБК)'!ID_213842</vt:lpstr>
      <vt:lpstr>'0503117 (Недетализированные КБК'!ID_213842</vt:lpstr>
      <vt:lpstr>'0503117 (Детализированные КБК)'!ID_213843</vt:lpstr>
      <vt:lpstr>'0503117 (Недетализированные КБК'!ID_213843</vt:lpstr>
      <vt:lpstr>'0503117 (Детализированные КБК)'!ID_213844</vt:lpstr>
      <vt:lpstr>'0503117 (Недетализированные КБК'!ID_213844</vt:lpstr>
      <vt:lpstr>'0503117 (Детализированные КБК)'!ID_213845</vt:lpstr>
      <vt:lpstr>'0503117 (Недетализированные КБК'!ID_213845</vt:lpstr>
      <vt:lpstr>'0503117 (Детализированные КБК)'!ID_213846</vt:lpstr>
      <vt:lpstr>'0503117 (Недетализированные КБК'!ID_213846</vt:lpstr>
      <vt:lpstr>'0503117 (Детализированные КБК)'!ID_213856</vt:lpstr>
      <vt:lpstr>'0503117 (Недетализированные КБК'!ID_213856</vt:lpstr>
      <vt:lpstr>'0503117 (Детализированные КБК)'!ID_213857</vt:lpstr>
      <vt:lpstr>'0503117 (Недетализированные КБК'!ID_213857</vt:lpstr>
      <vt:lpstr>'0503117 (Детализированные КБК)'!ID_213858</vt:lpstr>
      <vt:lpstr>'0503117 (Недетализированные КБК'!ID_213858</vt:lpstr>
      <vt:lpstr>'0503117 (Детализированные КБК)'!ID_213862</vt:lpstr>
      <vt:lpstr>'0503117 (Недетализированные КБК'!ID_213862</vt:lpstr>
      <vt:lpstr>'0503117 (Детализированные КБК)'!ID_36336</vt:lpstr>
      <vt:lpstr>'0503117 (Недетализированные КБК'!ID_36336</vt:lpstr>
      <vt:lpstr>'0503117 (Детализированные КБК)'!ID_36337</vt:lpstr>
      <vt:lpstr>'0503117 (Недетализированные КБК'!ID_36337</vt:lpstr>
      <vt:lpstr>'0503117 (Детализированные КБК)'!ID_36338</vt:lpstr>
      <vt:lpstr>'0503117 (Недетализированные КБК'!ID_36338</vt:lpstr>
      <vt:lpstr>'0503117 (Детализированные КБК)'!ID_36339</vt:lpstr>
      <vt:lpstr>'0503117 (Недетализированные КБК'!ID_36339</vt:lpstr>
      <vt:lpstr>'0503117 (Детализированные КБК)'!ID_36340</vt:lpstr>
      <vt:lpstr>'0503117 (Недетализированные КБК'!ID_36340</vt:lpstr>
      <vt:lpstr>'0503117 (Детализированные КБК)'!ID_36341</vt:lpstr>
      <vt:lpstr>'0503117 (Недетализированные КБК'!ID_36341</vt:lpstr>
      <vt:lpstr>'0503117 (Детализированные КБК)'!ID_36342</vt:lpstr>
      <vt:lpstr>'0503117 (Недетализированные КБК'!ID_36342</vt:lpstr>
      <vt:lpstr>'0503117 (Детализированные КБК)'!ID_36343</vt:lpstr>
      <vt:lpstr>'0503117 (Недетализированные КБК'!ID_36343</vt:lpstr>
      <vt:lpstr>'0503117 (Детализированные КБК)'!ID_36344</vt:lpstr>
      <vt:lpstr>'0503117 (Недетализированные КБК'!ID_36344</vt:lpstr>
      <vt:lpstr>'0503117 (Детализированные КБК)'!ID_36345</vt:lpstr>
      <vt:lpstr>'0503117 (Недетализированные КБК'!ID_36345</vt:lpstr>
      <vt:lpstr>'0503117 (Детализированные КБК)'!ID_36386</vt:lpstr>
      <vt:lpstr>'0503117 (Недетализированные КБК'!ID_36386</vt:lpstr>
      <vt:lpstr>'0503117 (Детализированные КБК)'!ID_36389</vt:lpstr>
      <vt:lpstr>'0503117 (Недетализированные КБК'!ID_36389</vt:lpstr>
      <vt:lpstr>'0503117 (Детализированные КБК)'!ID_36390</vt:lpstr>
      <vt:lpstr>'0503117 (Недетализированные КБК'!ID_36390</vt:lpstr>
      <vt:lpstr>'0503117 (Детализированные КБК)'!ID_36391</vt:lpstr>
      <vt:lpstr>'0503117 (Недетализированные КБК'!ID_36391</vt:lpstr>
      <vt:lpstr>'0503117 (Детализированные КБК)'!ID_36392</vt:lpstr>
      <vt:lpstr>'0503117 (Недетализированные КБК'!ID_36392</vt:lpstr>
      <vt:lpstr>'0503117 (Детализированные КБК)'!ID_36393</vt:lpstr>
      <vt:lpstr>'0503117 (Недетализированные КБК'!ID_36393</vt:lpstr>
      <vt:lpstr>'0503117 (Детализированные КБК)'!ID_36394</vt:lpstr>
      <vt:lpstr>'0503117 (Недетализированные КБК'!ID_36394</vt:lpstr>
      <vt:lpstr>'0503117 (Детализированные КБК)'!ID_36395</vt:lpstr>
      <vt:lpstr>'0503117 (Недетализированные КБК'!ID_36395</vt:lpstr>
      <vt:lpstr>'0503117 (Детализированные КБК)'!ID_36396</vt:lpstr>
      <vt:lpstr>'0503117 (Недетализированные КБК'!ID_36396</vt:lpstr>
      <vt:lpstr>'0503117 (Детализированные КБК)'!ID_36397</vt:lpstr>
      <vt:lpstr>'0503117 (Недетализированные КБК'!ID_36397</vt:lpstr>
      <vt:lpstr>'0503117 (Детализированные КБК)'!ID_36398</vt:lpstr>
      <vt:lpstr>'0503117 (Недетализированные КБК'!ID_36398</vt:lpstr>
      <vt:lpstr>'0503117 (Детализированные КБК)'!ID_37696</vt:lpstr>
      <vt:lpstr>'0503117 (Недетализированные КБК'!ID_37696</vt:lpstr>
      <vt:lpstr>'0503117 (Детализированные КБК)'!ID_37697</vt:lpstr>
      <vt:lpstr>'0503117 (Недетализированные КБК'!ID_37697</vt:lpstr>
      <vt:lpstr>'0503117 (Детализированные КБК)'!ID_37698</vt:lpstr>
      <vt:lpstr>'0503117 (Недетализированные КБК'!ID_37698</vt:lpstr>
      <vt:lpstr>'0503117 (Детализированные КБК)'!ID_37700</vt:lpstr>
      <vt:lpstr>'0503117 (Недетализированные КБК'!ID_37700</vt:lpstr>
      <vt:lpstr>'0503117 (Детализированные КБК)'!ID_37702</vt:lpstr>
      <vt:lpstr>'0503117 (Недетализированные КБК'!ID_37702</vt:lpstr>
      <vt:lpstr>'0503117 (Детализированные КБК)'!ID_42954</vt:lpstr>
      <vt:lpstr>'0503117 (Недетализированные КБК'!ID_42954</vt:lpstr>
      <vt:lpstr>'0503117 (Детализированные КБК)'!ID_64491</vt:lpstr>
      <vt:lpstr>'0503117 (Недетализированные КБК'!ID_64491</vt:lpstr>
      <vt:lpstr>'0503117 (Детализированные КБК)'!T_4318950</vt:lpstr>
      <vt:lpstr>'0503117 (Недетализированные КБК'!T_4318950</vt:lpstr>
      <vt:lpstr>'0503117 (Детализированные КБК)'!T_4318965</vt:lpstr>
      <vt:lpstr>'0503117 (Недетализированные КБК'!T_4318965</vt:lpstr>
      <vt:lpstr>'0503117 (Детализированные КБК)'!T_4318976</vt:lpstr>
      <vt:lpstr>'0503117 (Недетализированные КБК'!T_4318976</vt:lpstr>
      <vt:lpstr>'0503117 (Детализированные КБК)'!T_4318987</vt:lpstr>
      <vt:lpstr>'0503117 (Недетализированные КБК'!T_4318987</vt:lpstr>
      <vt:lpstr>'0503117 (Детализированные КБК)'!T_4319005</vt:lpstr>
      <vt:lpstr>'0503117 (Недетализированные КБК'!T_4319005</vt:lpstr>
      <vt:lpstr>'0503117 (Детализированные КБК)'!T_4319016</vt:lpstr>
      <vt:lpstr>'0503117 (Недетализированные КБК'!T_4319016</vt:lpstr>
      <vt:lpstr>'0503117 (Детализированные КБК)'!TR_4318950_440906</vt:lpstr>
      <vt:lpstr>'0503117 (Недетализированные КБК'!TR_4318950_440906</vt:lpstr>
      <vt:lpstr>'0503117 (Детализированные КБК)'!TR_4318950_440907</vt:lpstr>
      <vt:lpstr>'0503117 (Недетализированные КБК'!TR_4318950_440907</vt:lpstr>
      <vt:lpstr>'0503117 (Детализированные КБК)'!TR_4318950_440908</vt:lpstr>
      <vt:lpstr>'0503117 (Недетализированные КБК'!TR_4318950_440908</vt:lpstr>
      <vt:lpstr>'0503117 (Детализированные КБК)'!TR_4318950_440912</vt:lpstr>
      <vt:lpstr>'0503117 (Недетализированные КБК'!TR_4318950_440912</vt:lpstr>
      <vt:lpstr>'0503117 (Детализированные КБК)'!TR_4318950_440919</vt:lpstr>
      <vt:lpstr>'0503117 (Недетализированные КБК'!TR_4318950_440919</vt:lpstr>
      <vt:lpstr>'0503117 (Детализированные КБК)'!TR_4318950_440923</vt:lpstr>
      <vt:lpstr>'0503117 (Недетализированные КБК'!TR_4318950_440923</vt:lpstr>
      <vt:lpstr>'0503117 (Детализированные КБК)'!TR_4318950_440927</vt:lpstr>
      <vt:lpstr>'0503117 (Недетализированные КБК'!TR_4318950_440927</vt:lpstr>
      <vt:lpstr>'0503117 (Детализированные КБК)'!TR_4318950_440931</vt:lpstr>
      <vt:lpstr>'0503117 (Недетализированные КБК'!TR_4318950_440931</vt:lpstr>
      <vt:lpstr>'0503117 (Детализированные КБК)'!TR_4318950_440932</vt:lpstr>
      <vt:lpstr>'0503117 (Недетализированные КБК'!TR_4318950_440932</vt:lpstr>
      <vt:lpstr>'0503117 (Детализированные КБК)'!TR_4318950_440933</vt:lpstr>
      <vt:lpstr>'0503117 (Недетализированные КБК'!TR_4318950_440933</vt:lpstr>
      <vt:lpstr>'0503117 (Детализированные КБК)'!TR_4318950_440937</vt:lpstr>
      <vt:lpstr>'0503117 (Недетализированные КБК'!TR_4318950_440937</vt:lpstr>
      <vt:lpstr>'0503117 (Детализированные КБК)'!TR_4318950_440940</vt:lpstr>
      <vt:lpstr>'0503117 (Недетализированные КБК'!TR_4318950_440940</vt:lpstr>
      <vt:lpstr>'0503117 (Детализированные КБК)'!TR_4318950_440944</vt:lpstr>
      <vt:lpstr>'0503117 (Недетализированные КБК'!TR_4318950_440944</vt:lpstr>
      <vt:lpstr>'0503117 (Детализированные КБК)'!TR_4318950_440948</vt:lpstr>
      <vt:lpstr>'0503117 (Недетализированные КБК'!TR_4318950_440948</vt:lpstr>
      <vt:lpstr>'0503117 (Детализированные КБК)'!TR_4318950_440949</vt:lpstr>
      <vt:lpstr>'0503117 (Недетализированные КБК'!TR_4318950_440949</vt:lpstr>
      <vt:lpstr>'0503117 (Детализированные КБК)'!TR_4318950_440950</vt:lpstr>
      <vt:lpstr>'0503117 (Недетализированные КБК'!TR_4318950_440950</vt:lpstr>
      <vt:lpstr>'0503117 (Детализированные КБК)'!TR_4318950_440954</vt:lpstr>
      <vt:lpstr>'0503117 (Недетализированные КБК'!TR_4318950_440954</vt:lpstr>
      <vt:lpstr>'0503117 (Детализированные КБК)'!TR_4318950_440955</vt:lpstr>
      <vt:lpstr>'0503117 (Недетализированные КБК'!TR_4318950_440955</vt:lpstr>
      <vt:lpstr>'0503117 (Детализированные КБК)'!TR_4318950_440956</vt:lpstr>
      <vt:lpstr>'0503117 (Недетализированные КБК'!TR_4318950_440956</vt:lpstr>
      <vt:lpstr>'0503117 (Детализированные КБК)'!TR_4318950_440959</vt:lpstr>
      <vt:lpstr>'0503117 (Недетализированные КБК'!TR_4318950_440959</vt:lpstr>
      <vt:lpstr>'0503117 (Детализированные КБК)'!TR_4318950_440963</vt:lpstr>
      <vt:lpstr>'0503117 (Недетализированные КБК'!TR_4318950_440963</vt:lpstr>
      <vt:lpstr>'0503117 (Детализированные КБК)'!TR_4318950_440964</vt:lpstr>
      <vt:lpstr>'0503117 (Недетализированные КБК'!TR_4318950_440964</vt:lpstr>
      <vt:lpstr>'0503117 (Детализированные КБК)'!TR_4318950_440965</vt:lpstr>
      <vt:lpstr>'0503117 (Недетализированные КБК'!TR_4318950_440965</vt:lpstr>
      <vt:lpstr>'0503117 (Детализированные КБК)'!TR_4318950_440968</vt:lpstr>
      <vt:lpstr>'0503117 (Недетализированные КБК'!TR_4318950_440968</vt:lpstr>
      <vt:lpstr>'0503117 (Детализированные КБК)'!TR_4318950_440972</vt:lpstr>
      <vt:lpstr>'0503117 (Недетализированные КБК'!TR_4318950_440972</vt:lpstr>
      <vt:lpstr>'0503117 (Детализированные КБК)'!TR_4318950_440977</vt:lpstr>
      <vt:lpstr>'0503117 (Недетализированные КБК'!TR_4318950_440977</vt:lpstr>
      <vt:lpstr>'0503117 (Детализированные КБК)'!TR_4318950_440981</vt:lpstr>
      <vt:lpstr>'0503117 (Недетализированные КБК'!TR_4318950_440981</vt:lpstr>
      <vt:lpstr>'0503117 (Детализированные КБК)'!TR_4318950_440986</vt:lpstr>
      <vt:lpstr>'0503117 (Недетализированные КБК'!TR_4318950_440986</vt:lpstr>
      <vt:lpstr>'0503117 (Детализированные КБК)'!TR_4318950_440990</vt:lpstr>
      <vt:lpstr>'0503117 (Недетализированные КБК'!TR_4318950_440990</vt:lpstr>
      <vt:lpstr>'0503117 (Детализированные КБК)'!TR_4318950_440994</vt:lpstr>
      <vt:lpstr>'0503117 (Недетализированные КБК'!TR_4318950_440994</vt:lpstr>
      <vt:lpstr>'0503117 (Детализированные КБК)'!TR_4318950_440998</vt:lpstr>
      <vt:lpstr>'0503117 (Недетализированные КБК'!TR_4318950_440998</vt:lpstr>
      <vt:lpstr>'0503117 (Детализированные КБК)'!TR_4318950_441002</vt:lpstr>
      <vt:lpstr>'0503117 (Недетализированные КБК'!TR_4318950_441002</vt:lpstr>
      <vt:lpstr>'0503117 (Детализированные КБК)'!TR_4318950_441006</vt:lpstr>
      <vt:lpstr>'0503117 (Недетализированные КБК'!TR_4318950_441006</vt:lpstr>
      <vt:lpstr>'0503117 (Детализированные КБК)'!TR_4318950_441010</vt:lpstr>
      <vt:lpstr>'0503117 (Недетализированные КБК'!TR_4318950_441010</vt:lpstr>
      <vt:lpstr>'0503117 (Детализированные КБК)'!TR_4318950_441011</vt:lpstr>
      <vt:lpstr>'0503117 (Недетализированные КБК'!TR_4318950_441011</vt:lpstr>
      <vt:lpstr>'0503117 (Детализированные КБК)'!TR_4318950_441015</vt:lpstr>
      <vt:lpstr>'0503117 (Недетализированные КБК'!TR_4318950_441015</vt:lpstr>
      <vt:lpstr>'0503117 (Детализированные КБК)'!TR_4318950_441019</vt:lpstr>
      <vt:lpstr>'0503117 (Недетализированные КБК'!TR_4318950_441019</vt:lpstr>
      <vt:lpstr>'0503117 (Детализированные КБК)'!TR_4318950_441023</vt:lpstr>
      <vt:lpstr>'0503117 (Недетализированные КБК'!TR_4318950_441023</vt:lpstr>
      <vt:lpstr>'0503117 (Детализированные КБК)'!TR_4318950_441027</vt:lpstr>
      <vt:lpstr>'0503117 (Недетализированные КБК'!TR_4318950_441027</vt:lpstr>
      <vt:lpstr>'0503117 (Детализированные КБК)'!TR_4318950_441031</vt:lpstr>
      <vt:lpstr>'0503117 (Недетализированные КБК'!TR_4318950_441031</vt:lpstr>
      <vt:lpstr>'0503117 (Детализированные КБК)'!TR_4318950_441032</vt:lpstr>
      <vt:lpstr>'0503117 (Недетализированные КБК'!TR_4318950_441032</vt:lpstr>
      <vt:lpstr>'0503117 (Детализированные КБК)'!TR_4318950_441033</vt:lpstr>
      <vt:lpstr>'0503117 (Недетализированные КБК'!TR_4318950_441033</vt:lpstr>
      <vt:lpstr>'0503117 (Детализированные КБК)'!TR_4318950_441036</vt:lpstr>
      <vt:lpstr>'0503117 (Недетализированные КБК'!TR_4318950_441036</vt:lpstr>
      <vt:lpstr>'0503117 (Детализированные КБК)'!TR_4318950_441040</vt:lpstr>
      <vt:lpstr>'0503117 (Недетализированные КБК'!TR_4318950_441040</vt:lpstr>
      <vt:lpstr>'0503117 (Детализированные КБК)'!TR_4318950_441041</vt:lpstr>
      <vt:lpstr>'0503117 (Недетализированные КБК'!TR_4318950_441041</vt:lpstr>
      <vt:lpstr>'0503117 (Детализированные КБК)'!TR_4318950_441044</vt:lpstr>
      <vt:lpstr>'0503117 (Недетализированные КБК'!TR_4318950_441044</vt:lpstr>
      <vt:lpstr>'0503117 (Детализированные КБК)'!TR_4318950_441048</vt:lpstr>
      <vt:lpstr>'0503117 (Недетализированные КБК'!TR_4318950_441048</vt:lpstr>
      <vt:lpstr>'0503117 (Детализированные КБК)'!TR_4318950_441052</vt:lpstr>
      <vt:lpstr>'0503117 (Недетализированные КБК'!TR_4318950_441052</vt:lpstr>
      <vt:lpstr>'0503117 (Детализированные КБК)'!TR_4318950_441053</vt:lpstr>
      <vt:lpstr>'0503117 (Недетализированные КБК'!TR_4318950_441053</vt:lpstr>
      <vt:lpstr>'0503117 (Детализированные КБК)'!TR_4318950_441057</vt:lpstr>
      <vt:lpstr>'0503117 (Недетализированные КБК'!TR_4318950_441057</vt:lpstr>
      <vt:lpstr>'0503117 (Детализированные КБК)'!TR_4318950_441061</vt:lpstr>
      <vt:lpstr>'0503117 (Недетализированные КБК'!TR_4318950_441061</vt:lpstr>
      <vt:lpstr>'0503117 (Детализированные КБК)'!TR_4318950_441067</vt:lpstr>
      <vt:lpstr>'0503117 (Недетализированные КБК'!TR_4318950_441067</vt:lpstr>
      <vt:lpstr>'0503117 (Детализированные КБК)'!TR_4318950_441071</vt:lpstr>
      <vt:lpstr>'0503117 (Недетализированные КБК'!TR_4318950_441071</vt:lpstr>
      <vt:lpstr>'0503117 (Детализированные КБК)'!TR_4318950_441072</vt:lpstr>
      <vt:lpstr>'0503117 (Недетализированные КБК'!TR_4318950_441072</vt:lpstr>
      <vt:lpstr>'0503117 (Детализированные КБК)'!TR_4318950_441076</vt:lpstr>
      <vt:lpstr>'0503117 (Недетализированные КБК'!TR_4318950_441076</vt:lpstr>
      <vt:lpstr>'0503117 (Детализированные КБК)'!TR_4318950_441081</vt:lpstr>
      <vt:lpstr>'0503117 (Недетализированные КБК'!TR_4318950_441081</vt:lpstr>
      <vt:lpstr>'0503117 (Детализированные КБК)'!TR_4318950_441087</vt:lpstr>
      <vt:lpstr>'0503117 (Недетализированные КБК'!TR_4318950_441087</vt:lpstr>
      <vt:lpstr>'0503117 (Детализированные КБК)'!TR_4318950_441091</vt:lpstr>
      <vt:lpstr>'0503117 (Недетализированные КБК'!TR_4318950_441091</vt:lpstr>
      <vt:lpstr>'0503117 (Детализированные КБК)'!TR_4318950_441095</vt:lpstr>
      <vt:lpstr>'0503117 (Недетализированные КБК'!TR_4318950_441095</vt:lpstr>
      <vt:lpstr>'0503117 (Детализированные КБК)'!TR_4318950_441096</vt:lpstr>
      <vt:lpstr>'0503117 (Недетализированные КБК'!TR_4318950_441096</vt:lpstr>
      <vt:lpstr>'0503117 (Детализированные КБК)'!TR_4318950_441097</vt:lpstr>
      <vt:lpstr>'0503117 (Недетализированные КБК'!TR_4318950_441097</vt:lpstr>
      <vt:lpstr>'0503117 (Детализированные КБК)'!TR_4318950_441100</vt:lpstr>
      <vt:lpstr>'0503117 (Недетализированные КБК'!TR_4318950_441100</vt:lpstr>
      <vt:lpstr>'0503117 (Детализированные КБК)'!TR_4318950_441105</vt:lpstr>
      <vt:lpstr>'0503117 (Недетализированные КБК'!TR_4318950_441105</vt:lpstr>
      <vt:lpstr>'0503117 (Детализированные КБК)'!TR_4318950_441109</vt:lpstr>
      <vt:lpstr>'0503117 (Недетализированные КБК'!TR_4318950_441109</vt:lpstr>
      <vt:lpstr>'0503117 (Детализированные КБК)'!TR_4318950_441113</vt:lpstr>
      <vt:lpstr>'0503117 (Недетализированные КБК'!TR_4318950_441113</vt:lpstr>
      <vt:lpstr>'0503117 (Детализированные КБК)'!TR_4318950_441117</vt:lpstr>
      <vt:lpstr>'0503117 (Недетализированные КБК'!TR_4318950_441117</vt:lpstr>
      <vt:lpstr>'0503117 (Детализированные КБК)'!TR_4318950_441122</vt:lpstr>
      <vt:lpstr>'0503117 (Недетализированные КБК'!TR_4318950_441122</vt:lpstr>
      <vt:lpstr>'0503117 (Детализированные КБК)'!TR_4318950_441126</vt:lpstr>
      <vt:lpstr>'0503117 (Недетализированные КБК'!TR_4318950_441126</vt:lpstr>
      <vt:lpstr>'0503117 (Детализированные КБК)'!TR_4318950_441130</vt:lpstr>
      <vt:lpstr>'0503117 (Недетализированные КБК'!TR_4318950_441130</vt:lpstr>
      <vt:lpstr>'0503117 (Детализированные КБК)'!TR_4318950_441134</vt:lpstr>
      <vt:lpstr>'0503117 (Недетализированные КБК'!TR_4318950_441134</vt:lpstr>
      <vt:lpstr>'0503117 (Детализированные КБК)'!TR_4318950_441138</vt:lpstr>
      <vt:lpstr>'0503117 (Недетализированные КБК'!TR_4318950_441138</vt:lpstr>
      <vt:lpstr>'0503117 (Детализированные КБК)'!TR_4318950_441144</vt:lpstr>
      <vt:lpstr>'0503117 (Недетализированные КБК'!TR_4318950_441144</vt:lpstr>
      <vt:lpstr>'0503117 (Детализированные КБК)'!TR_4318950_441148</vt:lpstr>
      <vt:lpstr>'0503117 (Недетализированные КБК'!TR_4318950_441148</vt:lpstr>
      <vt:lpstr>'0503117 (Детализированные КБК)'!TR_4318950_441152</vt:lpstr>
      <vt:lpstr>'0503117 (Недетализированные КБК'!TR_4318950_441152</vt:lpstr>
      <vt:lpstr>'0503117 (Детализированные КБК)'!TR_4318950_441156</vt:lpstr>
      <vt:lpstr>'0503117 (Недетализированные КБК'!TR_4318950_441156</vt:lpstr>
      <vt:lpstr>'0503117 (Детализированные КБК)'!TR_4318950_441160</vt:lpstr>
      <vt:lpstr>'0503117 (Недетализированные КБК'!TR_4318950_441160</vt:lpstr>
      <vt:lpstr>'0503117 (Детализированные КБК)'!TR_4318950_441166</vt:lpstr>
      <vt:lpstr>'0503117 (Недетализированные КБК'!TR_4318950_441166</vt:lpstr>
      <vt:lpstr>'0503117 (Детализированные КБК)'!TR_4318950_441172</vt:lpstr>
      <vt:lpstr>'0503117 (Недетализированные КБК'!TR_4318950_441172</vt:lpstr>
      <vt:lpstr>'0503117 (Детализированные КБК)'!TR_4318950_441176</vt:lpstr>
      <vt:lpstr>'0503117 (Недетализированные КБК'!TR_4318950_441176</vt:lpstr>
      <vt:lpstr>'0503117 (Детализированные КБК)'!TR_4318950_441180</vt:lpstr>
      <vt:lpstr>'0503117 (Недетализированные КБК'!TR_4318950_441180</vt:lpstr>
      <vt:lpstr>'0503117 (Детализированные КБК)'!TR_4318950_441184</vt:lpstr>
      <vt:lpstr>'0503117 (Недетализированные КБК'!TR_4318950_441184</vt:lpstr>
      <vt:lpstr>'0503117 (Детализированные КБК)'!TR_4318950_441188</vt:lpstr>
      <vt:lpstr>'0503117 (Недетализированные КБК'!TR_4318950_441188</vt:lpstr>
      <vt:lpstr>'0503117 (Детализированные КБК)'!TR_4318950_441192</vt:lpstr>
      <vt:lpstr>'0503117 (Недетализированные КБК'!TR_4318950_441192</vt:lpstr>
      <vt:lpstr>'0503117 (Детализированные КБК)'!TR_4318950_441196</vt:lpstr>
      <vt:lpstr>'0503117 (Недетализированные КБК'!TR_4318950_441196</vt:lpstr>
      <vt:lpstr>'0503117 (Детализированные КБК)'!TR_4318950_441202</vt:lpstr>
      <vt:lpstr>'0503117 (Недетализированные КБК'!TR_4318950_441202</vt:lpstr>
      <vt:lpstr>'0503117 (Детализированные КБК)'!TR_4318950_441206</vt:lpstr>
      <vt:lpstr>'0503117 (Недетализированные КБК'!TR_4318950_441206</vt:lpstr>
      <vt:lpstr>'0503117 (Детализированные КБК)'!TR_4318950_441212</vt:lpstr>
      <vt:lpstr>'0503117 (Недетализированные КБК'!TR_4318950_441212</vt:lpstr>
      <vt:lpstr>'0503117 (Детализированные КБК)'!TR_4318950_441216</vt:lpstr>
      <vt:lpstr>'0503117 (Недетализированные КБК'!TR_4318950_441216</vt:lpstr>
      <vt:lpstr>'0503117 (Детализированные КБК)'!TR_4318950_441221</vt:lpstr>
      <vt:lpstr>'0503117 (Недетализированные КБК'!TR_4318950_441221</vt:lpstr>
      <vt:lpstr>'0503117 (Детализированные КБК)'!TR_4318950_441225</vt:lpstr>
      <vt:lpstr>'0503117 (Недетализированные КБК'!TR_4318950_441225</vt:lpstr>
      <vt:lpstr>'0503117 (Детализированные КБК)'!TR_4318950_441229</vt:lpstr>
      <vt:lpstr>'0503117 (Недетализированные КБК'!TR_4318950_441229</vt:lpstr>
      <vt:lpstr>'0503117 (Детализированные КБК)'!TR_4318950_441233</vt:lpstr>
      <vt:lpstr>'0503117 (Недетализированные КБК'!TR_4318950_441233</vt:lpstr>
      <vt:lpstr>'0503117 (Детализированные КБК)'!TR_4318950_441237</vt:lpstr>
      <vt:lpstr>'0503117 (Недетализированные КБК'!TR_4318950_441237</vt:lpstr>
      <vt:lpstr>'0503117 (Детализированные КБК)'!TR_4318950_441241</vt:lpstr>
      <vt:lpstr>'0503117 (Недетализированные КБК'!TR_4318950_441241</vt:lpstr>
      <vt:lpstr>'0503117 (Детализированные КБК)'!TR_4318950_441247</vt:lpstr>
      <vt:lpstr>'0503117 (Недетализированные КБК'!TR_4318950_441247</vt:lpstr>
      <vt:lpstr>'0503117 (Детализированные КБК)'!TR_4318950_441251</vt:lpstr>
      <vt:lpstr>'0503117 (Недетализированные КБК'!TR_4318950_441251</vt:lpstr>
      <vt:lpstr>'0503117 (Детализированные КБК)'!TR_4318950_441255</vt:lpstr>
      <vt:lpstr>'0503117 (Недетализированные КБК'!TR_4318950_441255</vt:lpstr>
      <vt:lpstr>'0503117 (Детализированные КБК)'!TR_4318950_441260</vt:lpstr>
      <vt:lpstr>'0503117 (Недетализированные КБК'!TR_4318950_441260</vt:lpstr>
      <vt:lpstr>'0503117 (Детализированные КБК)'!TR_4318950_441264</vt:lpstr>
      <vt:lpstr>'0503117 (Недетализированные КБК'!TR_4318950_441264</vt:lpstr>
      <vt:lpstr>'0503117 (Детализированные КБК)'!TR_4318950_441268</vt:lpstr>
      <vt:lpstr>'0503117 (Недетализированные КБК'!TR_4318950_441268</vt:lpstr>
      <vt:lpstr>'0503117 (Детализированные КБК)'!TR_4318950_441273</vt:lpstr>
      <vt:lpstr>'0503117 (Недетализированные КБК'!TR_4318950_441273</vt:lpstr>
      <vt:lpstr>'0503117 (Детализированные КБК)'!TR_4318950_441279</vt:lpstr>
      <vt:lpstr>'0503117 (Недетализированные КБК'!TR_4318950_441279</vt:lpstr>
      <vt:lpstr>'0503117 (Детализированные КБК)'!TR_4318950_441282</vt:lpstr>
      <vt:lpstr>'0503117 (Недетализированные КБК'!TR_4318950_441282</vt:lpstr>
      <vt:lpstr>'0503117 (Детализированные КБК)'!TR_4318950_441289</vt:lpstr>
      <vt:lpstr>'0503117 (Недетализированные КБК'!TR_4318950_441289</vt:lpstr>
      <vt:lpstr>'0503117 (Детализированные КБК)'!TR_4318950_441290</vt:lpstr>
      <vt:lpstr>'0503117 (Недетализированные КБК'!TR_4318950_441290</vt:lpstr>
      <vt:lpstr>'0503117 (Детализированные КБК)'!TR_4318950_441291</vt:lpstr>
      <vt:lpstr>'0503117 (Недетализированные КБК'!TR_4318950_441291</vt:lpstr>
      <vt:lpstr>'0503117 (Детализированные КБК)'!TR_4318950_441295</vt:lpstr>
      <vt:lpstr>'0503117 (Недетализированные КБК'!TR_4318950_441295</vt:lpstr>
      <vt:lpstr>'0503117 (Детализированные КБК)'!TR_4318950_441298</vt:lpstr>
      <vt:lpstr>'0503117 (Недетализированные КБК'!TR_4318950_441298</vt:lpstr>
      <vt:lpstr>'0503117 (Детализированные КБК)'!TR_4318950_441301</vt:lpstr>
      <vt:lpstr>'0503117 (Недетализированные КБК'!TR_4318950_441301</vt:lpstr>
      <vt:lpstr>'0503117 (Детализированные КБК)'!TR_4318950_441305</vt:lpstr>
      <vt:lpstr>'0503117 (Недетализированные КБК'!TR_4318950_441305</vt:lpstr>
      <vt:lpstr>'0503117 (Детализированные КБК)'!TR_4318950_441309</vt:lpstr>
      <vt:lpstr>'0503117 (Недетализированные КБК'!TR_4318950_441309</vt:lpstr>
      <vt:lpstr>'0503117 (Детализированные КБК)'!TR_4318950_441310</vt:lpstr>
      <vt:lpstr>'0503117 (Недетализированные КБК'!TR_4318950_441310</vt:lpstr>
      <vt:lpstr>'0503117 (Детализированные КБК)'!TR_4318950_441314</vt:lpstr>
      <vt:lpstr>'0503117 (Недетализированные КБК'!TR_4318950_441314</vt:lpstr>
      <vt:lpstr>'0503117 (Детализированные КБК)'!TR_4318950_441321</vt:lpstr>
      <vt:lpstr>'0503117 (Недетализированные КБК'!TR_4318950_441321</vt:lpstr>
      <vt:lpstr>'0503117 (Детализированные КБК)'!TR_4318950_441325</vt:lpstr>
      <vt:lpstr>'0503117 (Недетализированные КБК'!TR_4318950_441325</vt:lpstr>
      <vt:lpstr>'0503117 (Детализированные КБК)'!TR_4318950_441329</vt:lpstr>
      <vt:lpstr>'0503117 (Недетализированные КБК'!TR_4318950_441329</vt:lpstr>
      <vt:lpstr>'0503117 (Детализированные КБК)'!TR_4318950_441333</vt:lpstr>
      <vt:lpstr>'0503117 (Недетализированные КБК'!TR_4318950_441333</vt:lpstr>
      <vt:lpstr>'0503117 (Детализированные КБК)'!TR_4318950_441339</vt:lpstr>
      <vt:lpstr>'0503117 (Недетализированные КБК'!TR_4318950_441339</vt:lpstr>
      <vt:lpstr>'0503117 (Детализированные КБК)'!TR_4318950_441340</vt:lpstr>
      <vt:lpstr>'0503117 (Недетализированные КБК'!TR_4318950_441340</vt:lpstr>
      <vt:lpstr>'0503117 (Детализированные КБК)'!TR_4318950_441344</vt:lpstr>
      <vt:lpstr>'0503117 (Недетализированные КБК'!TR_4318950_441344</vt:lpstr>
      <vt:lpstr>'0503117 (Детализированные КБК)'!TR_4318950_441348</vt:lpstr>
      <vt:lpstr>'0503117 (Недетализированные КБК'!TR_4318950_441348</vt:lpstr>
      <vt:lpstr>'0503117 (Детализированные КБК)'!TR_4318950_441351</vt:lpstr>
      <vt:lpstr>'0503117 (Недетализированные КБК'!TR_4318950_441351</vt:lpstr>
      <vt:lpstr>'0503117 (Детализированные КБК)'!TR_4318950_441355</vt:lpstr>
      <vt:lpstr>'0503117 (Недетализированные КБК'!TR_4318950_441355</vt:lpstr>
      <vt:lpstr>'0503117 (Детализированные КБК)'!TR_4318950_441359</vt:lpstr>
      <vt:lpstr>'0503117 (Недетализированные КБК'!TR_4318950_441359</vt:lpstr>
      <vt:lpstr>'0503117 (Детализированные КБК)'!TR_4318950_441363</vt:lpstr>
      <vt:lpstr>'0503117 (Недетализированные КБК'!TR_4318950_441363</vt:lpstr>
      <vt:lpstr>'0503117 (Детализированные КБК)'!TR_4318950_441367</vt:lpstr>
      <vt:lpstr>'0503117 (Недетализированные КБК'!TR_4318950_441367</vt:lpstr>
      <vt:lpstr>'0503117 (Детализированные КБК)'!TR_4318950_441371</vt:lpstr>
      <vt:lpstr>'0503117 (Недетализированные КБК'!TR_4318950_441371</vt:lpstr>
      <vt:lpstr>'0503117 (Детализированные КБК)'!TR_4318950_441376</vt:lpstr>
      <vt:lpstr>'0503117 (Недетализированные КБК'!TR_4318950_441376</vt:lpstr>
      <vt:lpstr>'0503117 (Детализированные КБК)'!TR_4318950_441377</vt:lpstr>
      <vt:lpstr>'0503117 (Недетализированные КБК'!TR_4318950_441377</vt:lpstr>
      <vt:lpstr>'0503117 (Детализированные КБК)'!TR_4318950_441378</vt:lpstr>
      <vt:lpstr>'0503117 (Недетализированные КБК'!TR_4318950_441378</vt:lpstr>
      <vt:lpstr>'0503117 (Детализированные КБК)'!TR_4318950_441382</vt:lpstr>
      <vt:lpstr>'0503117 (Недетализированные КБК'!TR_4318950_441382</vt:lpstr>
      <vt:lpstr>'0503117 (Детализированные КБК)'!TR_4318950_441385</vt:lpstr>
      <vt:lpstr>'0503117 (Недетализированные КБК'!TR_4318950_441385</vt:lpstr>
      <vt:lpstr>'0503117 (Детализированные КБК)'!TR_4318950_441389</vt:lpstr>
      <vt:lpstr>'0503117 (Недетализированные КБК'!TR_4318950_441389</vt:lpstr>
      <vt:lpstr>'0503117 (Детализированные КБК)'!TR_4318950_441390</vt:lpstr>
      <vt:lpstr>'0503117 (Недетализированные КБК'!TR_4318950_441390</vt:lpstr>
      <vt:lpstr>'0503117 (Детализированные КБК)'!TR_4318950_441391</vt:lpstr>
      <vt:lpstr>'0503117 (Недетализированные КБК'!TR_4318950_441391</vt:lpstr>
      <vt:lpstr>'0503117 (Детализированные КБК)'!TR_4318950_441394</vt:lpstr>
      <vt:lpstr>'0503117 (Недетализированные КБК'!TR_4318950_441394</vt:lpstr>
      <vt:lpstr>'0503117 (Детализированные КБК)'!TR_4318950_441397</vt:lpstr>
      <vt:lpstr>'0503117 (Недетализированные КБК'!TR_4318950_441397</vt:lpstr>
      <vt:lpstr>'0503117 (Детализированные КБК)'!TR_4318950_441404</vt:lpstr>
      <vt:lpstr>'0503117 (Недетализированные КБК'!TR_4318950_441404</vt:lpstr>
      <vt:lpstr>'0503117 (Детализированные КБК)'!TR_4318950_441405</vt:lpstr>
      <vt:lpstr>'0503117 (Недетализированные КБК'!TR_4318950_441405</vt:lpstr>
      <vt:lpstr>'0503117 (Детализированные КБК)'!TR_4318950_441409</vt:lpstr>
      <vt:lpstr>'0503117 (Недетализированные КБК'!TR_4318950_441409</vt:lpstr>
      <vt:lpstr>'0503117 (Детализированные КБК)'!TR_4318950_441413</vt:lpstr>
      <vt:lpstr>'0503117 (Недетализированные КБК'!TR_4318950_441413</vt:lpstr>
      <vt:lpstr>'0503117 (Детализированные КБК)'!TR_4318950_441417</vt:lpstr>
      <vt:lpstr>'0503117 (Недетализированные КБК'!TR_4318950_441417</vt:lpstr>
      <vt:lpstr>'0503117 (Детализированные КБК)'!TR_4318950_441421</vt:lpstr>
      <vt:lpstr>'0503117 (Недетализированные КБК'!TR_4318950_441421</vt:lpstr>
      <vt:lpstr>'0503117 (Детализированные КБК)'!TR_4318950_441425</vt:lpstr>
      <vt:lpstr>'0503117 (Недетализированные КБК'!TR_4318950_441425</vt:lpstr>
      <vt:lpstr>'0503117 (Детализированные КБК)'!TR_4318950_441429</vt:lpstr>
      <vt:lpstr>'0503117 (Недетализированные КБК'!TR_4318950_441429</vt:lpstr>
      <vt:lpstr>'0503117 (Детализированные КБК)'!TR_4318950_441433</vt:lpstr>
      <vt:lpstr>'0503117 (Недетализированные КБК'!TR_4318950_441433</vt:lpstr>
      <vt:lpstr>'0503117 (Детализированные КБК)'!TR_4318950_441438</vt:lpstr>
      <vt:lpstr>'0503117 (Недетализированные КБК'!TR_4318950_441438</vt:lpstr>
      <vt:lpstr>'0503117 (Детализированные КБК)'!TR_4318950_441439</vt:lpstr>
      <vt:lpstr>'0503117 (Недетализированные КБК'!TR_4318950_441439</vt:lpstr>
      <vt:lpstr>'0503117 (Детализированные КБК)'!TR_4318950_441443</vt:lpstr>
      <vt:lpstr>'0503117 (Недетализированные КБК'!TR_4318950_441443</vt:lpstr>
      <vt:lpstr>'0503117 (Детализированные КБК)'!TR_4318950_441447</vt:lpstr>
      <vt:lpstr>'0503117 (Недетализированные КБК'!TR_4318950_441447</vt:lpstr>
      <vt:lpstr>'0503117 (Детализированные КБК)'!TR_4318950_441451</vt:lpstr>
      <vt:lpstr>'0503117 (Недетализированные КБК'!TR_4318950_441451</vt:lpstr>
      <vt:lpstr>'0503117 (Детализированные КБК)'!TR_4318950_441452</vt:lpstr>
      <vt:lpstr>'0503117 (Недетализированные КБК'!TR_4318950_441452</vt:lpstr>
      <vt:lpstr>'0503117 (Детализированные КБК)'!TR_4318950_441456</vt:lpstr>
      <vt:lpstr>'0503117 (Недетализированные КБК'!TR_4318950_441456</vt:lpstr>
      <vt:lpstr>'0503117 (Детализированные КБК)'!TR_4318950_441460</vt:lpstr>
      <vt:lpstr>'0503117 (Недетализированные КБК'!TR_4318950_441460</vt:lpstr>
      <vt:lpstr>'0503117 (Детализированные КБК)'!TR_4318950_441464</vt:lpstr>
      <vt:lpstr>'0503117 (Недетализированные КБК'!TR_4318950_441464</vt:lpstr>
      <vt:lpstr>'0503117 (Детализированные КБК)'!TR_4318950_441468</vt:lpstr>
      <vt:lpstr>'0503117 (Недетализированные КБК'!TR_4318950_441468</vt:lpstr>
      <vt:lpstr>'0503117 (Детализированные КБК)'!TR_4318950_441472</vt:lpstr>
      <vt:lpstr>'0503117 (Недетализированные КБК'!TR_4318950_441472</vt:lpstr>
      <vt:lpstr>'0503117 (Детализированные КБК)'!TR_4318950_441477</vt:lpstr>
      <vt:lpstr>'0503117 (Недетализированные КБК'!TR_4318950_441477</vt:lpstr>
      <vt:lpstr>'0503117 (Детализированные КБК)'!TR_4318950_441478</vt:lpstr>
      <vt:lpstr>'0503117 (Недетализированные КБК'!TR_4318950_441478</vt:lpstr>
      <vt:lpstr>'0503117 (Детализированные КБК)'!TR_4318950_441482</vt:lpstr>
      <vt:lpstr>'0503117 (Недетализированные КБК'!TR_4318950_441482</vt:lpstr>
      <vt:lpstr>'0503117 (Детализированные КБК)'!TR_4318950_441486</vt:lpstr>
      <vt:lpstr>'0503117 (Недетализированные КБК'!TR_4318950_441486</vt:lpstr>
      <vt:lpstr>'0503117 (Детализированные КБК)'!TR_4318950_441490</vt:lpstr>
      <vt:lpstr>'0503117 (Недетализированные КБК'!TR_4318950_441490</vt:lpstr>
      <vt:lpstr>'0503117 (Детализированные КБК)'!TR_4318950_441494</vt:lpstr>
      <vt:lpstr>'0503117 (Недетализированные КБК'!TR_4318950_441494</vt:lpstr>
      <vt:lpstr>'0503117 (Детализированные КБК)'!TR_4318950_441498</vt:lpstr>
      <vt:lpstr>'0503117 (Недетализированные КБК'!TR_4318950_441498</vt:lpstr>
      <vt:lpstr>'0503117 (Детализированные КБК)'!TR_4318950_441502</vt:lpstr>
      <vt:lpstr>'0503117 (Недетализированные КБК'!TR_4318950_441502</vt:lpstr>
      <vt:lpstr>'0503117 (Детализированные КБК)'!TR_4318950_441506</vt:lpstr>
      <vt:lpstr>'0503117 (Недетализированные КБК'!TR_4318950_441506</vt:lpstr>
      <vt:lpstr>'0503117 (Детализированные КБК)'!TR_4318950_441510</vt:lpstr>
      <vt:lpstr>'0503117 (Недетализированные КБК'!TR_4318950_441510</vt:lpstr>
      <vt:lpstr>'0503117 (Детализированные КБК)'!TR_4318950_441514</vt:lpstr>
      <vt:lpstr>'0503117 (Недетализированные КБК'!TR_4318950_441514</vt:lpstr>
      <vt:lpstr>'0503117 (Детализированные КБК)'!TR_4318950_441518</vt:lpstr>
      <vt:lpstr>'0503117 (Недетализированные КБК'!TR_4318950_441518</vt:lpstr>
      <vt:lpstr>'0503117 (Детализированные КБК)'!TR_4318950_441522</vt:lpstr>
      <vt:lpstr>'0503117 (Недетализированные КБК'!TR_4318950_441522</vt:lpstr>
      <vt:lpstr>'0503117 (Детализированные КБК)'!TR_4318950_441527</vt:lpstr>
      <vt:lpstr>'0503117 (Недетализированные КБК'!TR_4318950_441527</vt:lpstr>
      <vt:lpstr>'0503117 (Детализированные КБК)'!TR_4318950_441532</vt:lpstr>
      <vt:lpstr>'0503117 (Недетализированные КБК'!TR_4318950_441532</vt:lpstr>
      <vt:lpstr>'0503117 (Детализированные КБК)'!TR_4318950_441533</vt:lpstr>
      <vt:lpstr>'0503117 (Недетализированные КБК'!TR_4318950_441533</vt:lpstr>
      <vt:lpstr>'0503117 (Детализированные КБК)'!TR_4318950_441534</vt:lpstr>
      <vt:lpstr>'0503117 (Недетализированные КБК'!TR_4318950_441534</vt:lpstr>
      <vt:lpstr>'0503117 (Детализированные КБК)'!TR_4318950_441538</vt:lpstr>
      <vt:lpstr>'0503117 (Недетализированные КБК'!TR_4318950_441538</vt:lpstr>
      <vt:lpstr>'0503117 (Детализированные КБК)'!TR_4318950_441542</vt:lpstr>
      <vt:lpstr>'0503117 (Недетализированные КБК'!TR_4318950_441542</vt:lpstr>
      <vt:lpstr>'0503117 (Детализированные КБК)'!TR_4318950_441543</vt:lpstr>
      <vt:lpstr>'0503117 (Недетализированные КБК'!TR_4318950_441543</vt:lpstr>
      <vt:lpstr>'0503117 (Детализированные КБК)'!TR_4318950_441544</vt:lpstr>
      <vt:lpstr>'0503117 (Недетализированные КБК'!TR_4318950_441544</vt:lpstr>
      <vt:lpstr>'0503117 (Детализированные КБК)'!TR_4318950_441547</vt:lpstr>
      <vt:lpstr>'0503117 (Недетализированные КБК'!TR_4318950_441547</vt:lpstr>
      <vt:lpstr>'0503117 (Детализированные КБК)'!TR_4318950_441551</vt:lpstr>
      <vt:lpstr>'0503117 (Недетализированные КБК'!TR_4318950_441551</vt:lpstr>
      <vt:lpstr>'0503117 (Детализированные КБК)'!TR_4318950_441552</vt:lpstr>
      <vt:lpstr>'0503117 (Недетализированные КБК'!TR_4318950_441552</vt:lpstr>
      <vt:lpstr>'0503117 (Детализированные КБК)'!TR_4318950_441553</vt:lpstr>
      <vt:lpstr>'0503117 (Недетализированные КБК'!TR_4318950_441553</vt:lpstr>
      <vt:lpstr>'0503117 (Детализированные КБК)'!TR_4318950_441557</vt:lpstr>
      <vt:lpstr>'0503117 (Недетализированные КБК'!TR_4318950_441557</vt:lpstr>
      <vt:lpstr>'0503117 (Детализированные КБК)'!TR_4318950_441558</vt:lpstr>
      <vt:lpstr>'0503117 (Недетализированные КБК'!TR_4318950_441558</vt:lpstr>
      <vt:lpstr>'0503117 (Детализированные КБК)'!TR_4318950_441561</vt:lpstr>
      <vt:lpstr>'0503117 (Недетализированные КБК'!TR_4318950_441561</vt:lpstr>
      <vt:lpstr>'0503117 (Детализированные КБК)'!TR_4318950_441567</vt:lpstr>
      <vt:lpstr>'0503117 (Недетализированные КБК'!TR_4318950_441567</vt:lpstr>
      <vt:lpstr>'0503117 (Детализированные КБК)'!TR_4318950_441571</vt:lpstr>
      <vt:lpstr>'0503117 (Недетализированные КБК'!TR_4318950_441571</vt:lpstr>
      <vt:lpstr>'0503117 (Детализированные КБК)'!TR_4318950_441574</vt:lpstr>
      <vt:lpstr>'0503117 (Недетализированные КБК'!TR_4318950_441574</vt:lpstr>
      <vt:lpstr>'0503117 (Детализированные КБК)'!TR_4318950_441578</vt:lpstr>
      <vt:lpstr>'0503117 (Недетализированные КБК'!TR_4318950_441578</vt:lpstr>
      <vt:lpstr>'0503117 (Детализированные КБК)'!TR_4318950_441582</vt:lpstr>
      <vt:lpstr>'0503117 (Недетализированные КБК'!TR_4318950_441582</vt:lpstr>
      <vt:lpstr>'0503117 (Детализированные КБК)'!TR_4318950_441583</vt:lpstr>
      <vt:lpstr>'0503117 (Недетализированные КБК'!TR_4318950_441583</vt:lpstr>
      <vt:lpstr>'0503117 (Детализированные КБК)'!TR_4318950_441590</vt:lpstr>
      <vt:lpstr>'0503117 (Недетализированные КБК'!TR_4318950_441590</vt:lpstr>
      <vt:lpstr>'0503117 (Детализированные КБК)'!TR_4318950_441593</vt:lpstr>
      <vt:lpstr>'0503117 (Недетализированные КБК'!TR_4318950_441593</vt:lpstr>
      <vt:lpstr>'0503117 (Детализированные КБК)'!TR_4318950_441594</vt:lpstr>
      <vt:lpstr>'0503117 (Недетализированные КБК'!TR_4318950_441594</vt:lpstr>
      <vt:lpstr>'0503117 (Детализированные КБК)'!TR_4318950_441598</vt:lpstr>
      <vt:lpstr>'0503117 (Недетализированные КБК'!TR_4318950_441598</vt:lpstr>
      <vt:lpstr>'0503117 (Детализированные КБК)'!TR_4318950_441604</vt:lpstr>
      <vt:lpstr>'0503117 (Недетализированные КБК'!TR_4318950_441604</vt:lpstr>
      <vt:lpstr>'0503117 (Детализированные КБК)'!TR_4318950_441607</vt:lpstr>
      <vt:lpstr>'0503117 (Недетализированные КБК'!TR_4318950_441607</vt:lpstr>
      <vt:lpstr>'0503117 (Детализированные КБК)'!TR_4318950_441612</vt:lpstr>
      <vt:lpstr>'0503117 (Недетализированные КБК'!TR_4318950_441612</vt:lpstr>
      <vt:lpstr>'0503117 (Детализированные КБК)'!TR_4318950_441613</vt:lpstr>
      <vt:lpstr>'0503117 (Недетализированные КБК'!TR_4318950_441613</vt:lpstr>
      <vt:lpstr>'0503117 (Детализированные КБК)'!TR_4318950_441617</vt:lpstr>
      <vt:lpstr>'0503117 (Недетализированные КБК'!TR_4318950_441617</vt:lpstr>
      <vt:lpstr>'0503117 (Детализированные КБК)'!TR_4318950_441621</vt:lpstr>
      <vt:lpstr>'0503117 (Недетализированные КБК'!TR_4318950_441621</vt:lpstr>
      <vt:lpstr>'0503117 (Детализированные КБК)'!TR_4318950_441625</vt:lpstr>
      <vt:lpstr>'0503117 (Недетализированные КБК'!TR_4318950_441625</vt:lpstr>
      <vt:lpstr>'0503117 (Детализированные КБК)'!TR_4318950_441629</vt:lpstr>
      <vt:lpstr>'0503117 (Недетализированные КБК'!TR_4318950_441629</vt:lpstr>
      <vt:lpstr>'0503117 (Детализированные КБК)'!TR_4318950_441634</vt:lpstr>
      <vt:lpstr>'0503117 (Недетализированные КБК'!TR_4318950_441634</vt:lpstr>
      <vt:lpstr>'0503117 (Детализированные КБК)'!TR_4318950_441637</vt:lpstr>
      <vt:lpstr>'0503117 (Недетализированные КБК'!TR_4318950_441637</vt:lpstr>
      <vt:lpstr>'0503117 (Детализированные КБК)'!TR_4318950_441641</vt:lpstr>
      <vt:lpstr>'0503117 (Недетализированные КБК'!TR_4318950_441641</vt:lpstr>
      <vt:lpstr>'0503117 (Детализированные КБК)'!TR_4318950_441644</vt:lpstr>
      <vt:lpstr>'0503117 (Недетализированные КБК'!TR_4318950_441644</vt:lpstr>
      <vt:lpstr>'0503117 (Детализированные КБК)'!TR_4318950_441648</vt:lpstr>
      <vt:lpstr>'0503117 (Недетализированные КБК'!TR_4318950_441648</vt:lpstr>
      <vt:lpstr>'0503117 (Детализированные КБК)'!TR_4318950_441651</vt:lpstr>
      <vt:lpstr>'0503117 (Недетализированные КБК'!TR_4318950_441651</vt:lpstr>
      <vt:lpstr>'0503117 (Детализированные КБК)'!TR_4318950_441655</vt:lpstr>
      <vt:lpstr>'0503117 (Недетализированные КБК'!TR_4318950_441655</vt:lpstr>
      <vt:lpstr>'0503117 (Детализированные КБК)'!TR_4318950_441658</vt:lpstr>
      <vt:lpstr>'0503117 (Недетализированные КБК'!TR_4318950_441658</vt:lpstr>
      <vt:lpstr>'0503117 (Детализированные КБК)'!TR_4318950_441659</vt:lpstr>
      <vt:lpstr>'0503117 (Недетализированные КБК'!TR_4318950_441659</vt:lpstr>
      <vt:lpstr>'0503117 (Детализированные КБК)'!TR_4318950_441663</vt:lpstr>
      <vt:lpstr>'0503117 (Недетализированные КБК'!TR_4318950_441663</vt:lpstr>
      <vt:lpstr>'0503117 (Детализированные КБК)'!TR_4318950_441667</vt:lpstr>
      <vt:lpstr>'0503117 (Недетализированные КБК'!TR_4318950_441667</vt:lpstr>
      <vt:lpstr>'0503117 (Детализированные КБК)'!TR_4318950_441670</vt:lpstr>
      <vt:lpstr>'0503117 (Недетализированные КБК'!TR_4318950_441670</vt:lpstr>
      <vt:lpstr>'0503117 (Детализированные КБК)'!TR_4318950_441671</vt:lpstr>
      <vt:lpstr>'0503117 (Недетализированные КБК'!TR_4318950_441671</vt:lpstr>
      <vt:lpstr>'0503117 (Детализированные КБК)'!TR_4318950_441675</vt:lpstr>
      <vt:lpstr>'0503117 (Недетализированные КБК'!TR_4318950_441675</vt:lpstr>
      <vt:lpstr>'0503117 (Детализированные КБК)'!TR_4318950_441678</vt:lpstr>
      <vt:lpstr>'0503117 (Недетализированные КБК'!TR_4318950_441678</vt:lpstr>
      <vt:lpstr>'0503117 (Детализированные КБК)'!TR_4318950_441679</vt:lpstr>
      <vt:lpstr>'0503117 (Недетализированные КБК'!TR_4318950_441679</vt:lpstr>
      <vt:lpstr>'0503117 (Детализированные КБК)'!TR_4318950_441683</vt:lpstr>
      <vt:lpstr>'0503117 (Недетализированные КБК'!TR_4318950_441683</vt:lpstr>
      <vt:lpstr>'0503117 (Детализированные КБК)'!TR_4318950_441686</vt:lpstr>
      <vt:lpstr>'0503117 (Недетализированные КБК'!TR_4318950_441686</vt:lpstr>
      <vt:lpstr>'0503117 (Детализированные КБК)'!TR_4318950_441690</vt:lpstr>
      <vt:lpstr>'0503117 (Недетализированные КБК'!TR_4318950_441690</vt:lpstr>
      <vt:lpstr>'0503117 (Детализированные КБК)'!TR_4318950_441693</vt:lpstr>
      <vt:lpstr>'0503117 (Недетализированные КБК'!TR_4318950_441693</vt:lpstr>
      <vt:lpstr>'0503117 (Детализированные КБК)'!TR_4318950_441697</vt:lpstr>
      <vt:lpstr>'0503117 (Недетализированные КБК'!TR_4318950_441697</vt:lpstr>
      <vt:lpstr>'0503117 (Детализированные КБК)'!TR_4318950_441700</vt:lpstr>
      <vt:lpstr>'0503117 (Недетализированные КБК'!TR_4318950_441700</vt:lpstr>
      <vt:lpstr>'0503117 (Детализированные КБК)'!TR_4318950_441704</vt:lpstr>
      <vt:lpstr>'0503117 (Недетализированные КБК'!TR_4318950_441704</vt:lpstr>
      <vt:lpstr>'0503117 (Детализированные КБК)'!TR_4318950_441708</vt:lpstr>
      <vt:lpstr>'0503117 (Недетализированные КБК'!TR_4318950_441708</vt:lpstr>
      <vt:lpstr>'0503117 (Детализированные КБК)'!TR_4318950_441713</vt:lpstr>
      <vt:lpstr>'0503117 (Недетализированные КБК'!TR_4318950_441713</vt:lpstr>
      <vt:lpstr>'0503117 (Детализированные КБК)'!TR_4318950_441717</vt:lpstr>
      <vt:lpstr>'0503117 (Недетализированные КБК'!TR_4318950_441717</vt:lpstr>
      <vt:lpstr>'0503117 (Детализированные КБК)'!TR_4318950_441721</vt:lpstr>
      <vt:lpstr>'0503117 (Недетализированные КБК'!TR_4318950_441721</vt:lpstr>
      <vt:lpstr>'0503117 (Детализированные КБК)'!TR_4318950_441724</vt:lpstr>
      <vt:lpstr>'0503117 (Недетализированные КБК'!TR_4318950_441724</vt:lpstr>
      <vt:lpstr>'0503117 (Детализированные КБК)'!TR_4318950_441728</vt:lpstr>
      <vt:lpstr>'0503117 (Недетализированные КБК'!TR_4318950_441728</vt:lpstr>
      <vt:lpstr>'0503117 (Детализированные КБК)'!TR_4318950_441731</vt:lpstr>
      <vt:lpstr>'0503117 (Недетализированные КБК'!TR_4318950_441731</vt:lpstr>
      <vt:lpstr>'0503117 (Детализированные КБК)'!TR_4318950_441735</vt:lpstr>
      <vt:lpstr>'0503117 (Недетализированные КБК'!TR_4318950_441735</vt:lpstr>
      <vt:lpstr>'0503117 (Детализированные КБК)'!TR_4318950_441738</vt:lpstr>
      <vt:lpstr>'0503117 (Недетализированные КБК'!TR_4318950_441738</vt:lpstr>
      <vt:lpstr>'0503117 (Детализированные КБК)'!TR_4318950_441742</vt:lpstr>
      <vt:lpstr>'0503117 (Недетализированные КБК'!TR_4318950_441742</vt:lpstr>
      <vt:lpstr>'0503117 (Детализированные КБК)'!TR_4318950_441746</vt:lpstr>
      <vt:lpstr>'0503117 (Недетализированные КБК'!TR_4318950_441746</vt:lpstr>
      <vt:lpstr>'0503117 (Детализированные КБК)'!TR_4318950_441750</vt:lpstr>
      <vt:lpstr>'0503117 (Недетализированные КБК'!TR_4318950_441750</vt:lpstr>
      <vt:lpstr>'0503117 (Детализированные КБК)'!TR_4318950_441754</vt:lpstr>
      <vt:lpstr>'0503117 (Недетализированные КБК'!TR_4318950_441754</vt:lpstr>
      <vt:lpstr>'0503117 (Детализированные КБК)'!TR_4318950_441757</vt:lpstr>
      <vt:lpstr>'0503117 (Недетализированные КБК'!TR_4318950_441757</vt:lpstr>
      <vt:lpstr>'0503117 (Детализированные КБК)'!TR_4318950_441761</vt:lpstr>
      <vt:lpstr>'0503117 (Недетализированные КБК'!TR_4318950_441761</vt:lpstr>
      <vt:lpstr>'0503117 (Детализированные КБК)'!TR_4318950_441764</vt:lpstr>
      <vt:lpstr>'0503117 (Недетализированные КБК'!TR_4318950_441764</vt:lpstr>
      <vt:lpstr>'0503117 (Детализированные КБК)'!TR_4318950_441769</vt:lpstr>
      <vt:lpstr>'0503117 (Недетализированные КБК'!TR_4318950_441769</vt:lpstr>
      <vt:lpstr>'0503117 (Детализированные КБК)'!TR_4318950_441770</vt:lpstr>
      <vt:lpstr>'0503117 (Недетализированные КБК'!TR_4318950_441770</vt:lpstr>
      <vt:lpstr>'0503117 (Детализированные КБК)'!TR_4318950_441771</vt:lpstr>
      <vt:lpstr>'0503117 (Недетализированные КБК'!TR_4318950_441771</vt:lpstr>
      <vt:lpstr>'0503117 (Детализированные КБК)'!TR_4318950_441774</vt:lpstr>
      <vt:lpstr>'0503117 (Недетализированные КБК'!TR_4318950_441774</vt:lpstr>
      <vt:lpstr>'0503117 (Детализированные КБК)'!TR_4318950_441777</vt:lpstr>
      <vt:lpstr>'0503117 (Недетализированные КБК'!TR_4318950_441777</vt:lpstr>
      <vt:lpstr>'0503117 (Детализированные КБК)'!TR_4318950_441778</vt:lpstr>
      <vt:lpstr>'0503117 (Недетализированные КБК'!TR_4318950_441778</vt:lpstr>
      <vt:lpstr>'0503117 (Детализированные КБК)'!TR_4318950_441782</vt:lpstr>
      <vt:lpstr>'0503117 (Недетализированные КБК'!TR_4318950_441782</vt:lpstr>
      <vt:lpstr>'0503117 (Детализированные КБК)'!TR_4318965</vt:lpstr>
      <vt:lpstr>'0503117 (Недетализированные КБК'!TR_4318965</vt:lpstr>
      <vt:lpstr>'0503117 (Детализированные КБК)'!TR_4318976</vt:lpstr>
      <vt:lpstr>'0503117 (Недетализированные КБК'!TR_4318976</vt:lpstr>
      <vt:lpstr>'0503117 (Детализированные КБК)'!TR_4318987_441800</vt:lpstr>
      <vt:lpstr>'0503117 (Недетализированные КБК'!TR_4318987_441800</vt:lpstr>
      <vt:lpstr>'0503117 (Детализированные КБК)'!TR_4319005_437286</vt:lpstr>
      <vt:lpstr>'0503117 (Недетализированные КБК'!TR_4319005_437286</vt:lpstr>
      <vt:lpstr>'0503117 (Детализированные КБК)'!TR_4319005_437287</vt:lpstr>
      <vt:lpstr>'0503117 (Недетализированные КБК'!TR_4319005_437287</vt:lpstr>
      <vt:lpstr>'0503117 (Детализированные КБК)'!TR_4319005_437289</vt:lpstr>
      <vt:lpstr>'0503117 (Недетализированные КБК'!TR_4319005_437289</vt:lpstr>
      <vt:lpstr>'0503117 (Детализированные КБК)'!TR_4319005_437290</vt:lpstr>
      <vt:lpstr>'0503117 (Недетализированные КБК'!TR_4319005_437290</vt:lpstr>
      <vt:lpstr>'0503117 (Детализированные КБК)'!TR_4319005_437295</vt:lpstr>
      <vt:lpstr>'0503117 (Недетализированные КБК'!TR_4319005_437295</vt:lpstr>
      <vt:lpstr>'0503117 (Детализированные КБК)'!TR_4319005_437297</vt:lpstr>
      <vt:lpstr>'0503117 (Недетализированные КБК'!TR_4319005_437297</vt:lpstr>
      <vt:lpstr>'0503117 (Детализированные КБК)'!TR_4319005_437299</vt:lpstr>
      <vt:lpstr>'0503117 (Недетализированные КБК'!TR_4319005_437299</vt:lpstr>
      <vt:lpstr>'0503117 (Детализированные КБК)'!TR_4319005_437305</vt:lpstr>
      <vt:lpstr>'0503117 (Недетализированные КБК'!TR_4319005_437305</vt:lpstr>
      <vt:lpstr>'0503117 (Детализированные КБК)'!TR_4319005_437307</vt:lpstr>
      <vt:lpstr>'0503117 (Недетализированные КБК'!TR_4319005_437307</vt:lpstr>
      <vt:lpstr>'0503117 (Детализированные КБК)'!TR_4319005_437309</vt:lpstr>
      <vt:lpstr>'0503117 (Недетализированные КБК'!TR_4319005_437309</vt:lpstr>
      <vt:lpstr>'0503117 (Детализированные КБК)'!TR_4319005_437311</vt:lpstr>
      <vt:lpstr>'0503117 (Недетализированные КБК'!TR_4319005_437311</vt:lpstr>
      <vt:lpstr>'0503117 (Детализированные КБК)'!TR_4319005_437316</vt:lpstr>
      <vt:lpstr>'0503117 (Недетализированные КБК'!TR_4319005_437316</vt:lpstr>
      <vt:lpstr>'0503117 (Детализированные КБК)'!TR_4319005_437321</vt:lpstr>
      <vt:lpstr>'0503117 (Недетализированные КБК'!TR_4319005_437321</vt:lpstr>
      <vt:lpstr>'0503117 (Детализированные КБК)'!TR_4319005_437326</vt:lpstr>
      <vt:lpstr>'0503117 (Недетализированные КБК'!TR_4319005_437326</vt:lpstr>
      <vt:lpstr>'0503117 (Детализированные КБК)'!TR_4319005_437327</vt:lpstr>
      <vt:lpstr>'0503117 (Недетализированные КБК'!TR_4319005_437327</vt:lpstr>
      <vt:lpstr>'0503117 (Детализированные КБК)'!TR_4319005_437328</vt:lpstr>
      <vt:lpstr>'0503117 (Недетализированные КБК'!TR_4319005_437328</vt:lpstr>
      <vt:lpstr>'0503117 (Детализированные КБК)'!TR_4319005_437329</vt:lpstr>
      <vt:lpstr>'0503117 (Недетализированные КБК'!TR_4319005_437329</vt:lpstr>
      <vt:lpstr>'0503117 (Детализированные КБК)'!TR_4319005_437332</vt:lpstr>
      <vt:lpstr>'0503117 (Недетализированные КБК'!TR_4319005_437332</vt:lpstr>
      <vt:lpstr>'0503117 (Детализированные КБК)'!TR_4319005_437334</vt:lpstr>
      <vt:lpstr>'0503117 (Недетализированные КБК'!TR_4319005_437334</vt:lpstr>
      <vt:lpstr>'0503117 (Детализированные КБК)'!TR_4319005_437336</vt:lpstr>
      <vt:lpstr>'0503117 (Недетализированные КБК'!TR_4319005_437336</vt:lpstr>
      <vt:lpstr>'0503117 (Детализированные КБК)'!TR_4319005_437339</vt:lpstr>
      <vt:lpstr>'0503117 (Недетализированные КБК'!TR_4319005_437339</vt:lpstr>
      <vt:lpstr>'0503117 (Детализированные КБК)'!TR_4319005_437341</vt:lpstr>
      <vt:lpstr>'0503117 (Недетализированные КБК'!TR_4319005_437341</vt:lpstr>
      <vt:lpstr>'0503117 (Детализированные КБК)'!TR_4319005_437344</vt:lpstr>
      <vt:lpstr>'0503117 (Недетализированные КБК'!TR_4319005_437344</vt:lpstr>
      <vt:lpstr>'0503117 (Детализированные КБК)'!TR_4319005_437345</vt:lpstr>
      <vt:lpstr>'0503117 (Недетализированные КБК'!TR_4319005_437345</vt:lpstr>
      <vt:lpstr>'0503117 (Детализированные КБК)'!TR_4319005_437349</vt:lpstr>
      <vt:lpstr>'0503117 (Недетализированные КБК'!TR_4319005_437349</vt:lpstr>
      <vt:lpstr>'0503117 (Детализированные КБК)'!TR_4319005_437351</vt:lpstr>
      <vt:lpstr>'0503117 (Недетализированные КБК'!TR_4319005_437351</vt:lpstr>
      <vt:lpstr>'0503117 (Детализированные КБК)'!TR_4319005_437353</vt:lpstr>
      <vt:lpstr>'0503117 (Недетализированные КБК'!TR_4319005_437353</vt:lpstr>
      <vt:lpstr>'0503117 (Детализированные КБК)'!TR_4319005_437356</vt:lpstr>
      <vt:lpstr>'0503117 (Недетализированные КБК'!TR_4319005_437356</vt:lpstr>
      <vt:lpstr>'0503117 (Детализированные КБК)'!TR_4319005_437358</vt:lpstr>
      <vt:lpstr>'0503117 (Недетализированные КБК'!TR_4319005_437358</vt:lpstr>
      <vt:lpstr>'0503117 (Детализированные КБК)'!TR_4319005_437359</vt:lpstr>
      <vt:lpstr>'0503117 (Недетализированные КБК'!TR_4319005_437359</vt:lpstr>
      <vt:lpstr>'0503117 (Детализированные КБК)'!TR_4319005_437361</vt:lpstr>
      <vt:lpstr>'0503117 (Недетализированные КБК'!TR_4319005_437361</vt:lpstr>
      <vt:lpstr>'0503117 (Детализированные КБК)'!TR_4319005_437362</vt:lpstr>
      <vt:lpstr>'0503117 (Недетализированные КБК'!TR_4319005_437362</vt:lpstr>
      <vt:lpstr>'0503117 (Детализированные КБК)'!TR_4319005_437364</vt:lpstr>
      <vt:lpstr>'0503117 (Недетализированные КБК'!TR_4319005_437364</vt:lpstr>
      <vt:lpstr>'0503117 (Детализированные КБК)'!TR_4319005_437369</vt:lpstr>
      <vt:lpstr>'0503117 (Недетализированные КБК'!TR_4319005_437369</vt:lpstr>
      <vt:lpstr>'0503117 (Детализированные КБК)'!TR_4319005_437372</vt:lpstr>
      <vt:lpstr>'0503117 (Недетализированные КБК'!TR_4319005_437372</vt:lpstr>
      <vt:lpstr>'0503117 (Детализированные КБК)'!TR_4319005_437378</vt:lpstr>
      <vt:lpstr>'0503117 (Недетализированные КБК'!TR_4319005_437378</vt:lpstr>
      <vt:lpstr>'0503117 (Детализированные КБК)'!TR_4319005_437383</vt:lpstr>
      <vt:lpstr>'0503117 (Недетализированные КБК'!TR_4319005_437383</vt:lpstr>
      <vt:lpstr>'0503117 (Детализированные КБК)'!TR_4319005_437385</vt:lpstr>
      <vt:lpstr>'0503117 (Недетализированные КБК'!TR_4319005_437385</vt:lpstr>
      <vt:lpstr>'0503117 (Детализированные КБК)'!TR_4319005_437390</vt:lpstr>
      <vt:lpstr>'0503117 (Недетализированные КБК'!TR_4319005_437390</vt:lpstr>
      <vt:lpstr>'0503117 (Детализированные КБК)'!TR_4319005_437395</vt:lpstr>
      <vt:lpstr>'0503117 (Недетализированные КБК'!TR_4319005_437395</vt:lpstr>
      <vt:lpstr>'0503117 (Детализированные КБК)'!TR_4319005_437399</vt:lpstr>
      <vt:lpstr>'0503117 (Недетализированные КБК'!TR_4319005_437399</vt:lpstr>
      <vt:lpstr>'0503117 (Детализированные КБК)'!TR_4319005_437401</vt:lpstr>
      <vt:lpstr>'0503117 (Недетализированные КБК'!TR_4319005_437401</vt:lpstr>
      <vt:lpstr>'0503117 (Детализированные КБК)'!TR_4319005_437406</vt:lpstr>
      <vt:lpstr>'0503117 (Недетализированные КБК'!TR_4319005_437406</vt:lpstr>
      <vt:lpstr>'0503117 (Детализированные КБК)'!TR_4319005_437410</vt:lpstr>
      <vt:lpstr>'0503117 (Недетализированные КБК'!TR_4319005_437410</vt:lpstr>
      <vt:lpstr>'0503117 (Детализированные КБК)'!TR_4319005_437412</vt:lpstr>
      <vt:lpstr>'0503117 (Недетализированные КБК'!TR_4319005_437412</vt:lpstr>
      <vt:lpstr>'0503117 (Детализированные КБК)'!TR_4319005_437414</vt:lpstr>
      <vt:lpstr>'0503117 (Недетализированные КБК'!TR_4319005_437414</vt:lpstr>
      <vt:lpstr>'0503117 (Детализированные КБК)'!TR_4319005_437417</vt:lpstr>
      <vt:lpstr>'0503117 (Недетализированные КБК'!TR_4319005_437417</vt:lpstr>
      <vt:lpstr>'0503117 (Детализированные КБК)'!TR_4319005_437421</vt:lpstr>
      <vt:lpstr>'0503117 (Недетализированные КБК'!TR_4319005_437421</vt:lpstr>
      <vt:lpstr>'0503117 (Детализированные КБК)'!TR_4319005_437423</vt:lpstr>
      <vt:lpstr>'0503117 (Недетализированные КБК'!TR_4319005_437423</vt:lpstr>
      <vt:lpstr>'0503117 (Детализированные КБК)'!TR_4319005_437427</vt:lpstr>
      <vt:lpstr>'0503117 (Недетализированные КБК'!TR_4319005_437427</vt:lpstr>
      <vt:lpstr>'0503117 (Детализированные КБК)'!TR_4319005_437430</vt:lpstr>
      <vt:lpstr>'0503117 (Недетализированные КБК'!TR_4319005_437430</vt:lpstr>
      <vt:lpstr>'0503117 (Детализированные КБК)'!TR_4319005_437432</vt:lpstr>
      <vt:lpstr>'0503117 (Недетализированные КБК'!TR_4319005_437432</vt:lpstr>
      <vt:lpstr>'0503117 (Детализированные КБК)'!TR_4319005_437435</vt:lpstr>
      <vt:lpstr>'0503117 (Недетализированные КБК'!TR_4319005_437435</vt:lpstr>
      <vt:lpstr>'0503117 (Детализированные КБК)'!TR_4319005_437438</vt:lpstr>
      <vt:lpstr>'0503117 (Недетализированные КБК'!TR_4319005_437438</vt:lpstr>
      <vt:lpstr>'0503117 (Детализированные КБК)'!TR_4319005_437441</vt:lpstr>
      <vt:lpstr>'0503117 (Недетализированные КБК'!TR_4319005_437441</vt:lpstr>
      <vt:lpstr>'0503117 (Детализированные КБК)'!TR_4319005_437446</vt:lpstr>
      <vt:lpstr>'0503117 (Недетализированные КБК'!TR_4319005_437446</vt:lpstr>
      <vt:lpstr>'0503117 (Детализированные КБК)'!TR_4319005_437448</vt:lpstr>
      <vt:lpstr>'0503117 (Недетализированные КБК'!TR_4319005_437448</vt:lpstr>
      <vt:lpstr>'0503117 (Детализированные КБК)'!TR_4319005_437450</vt:lpstr>
      <vt:lpstr>'0503117 (Недетализированные КБК'!TR_4319005_437450</vt:lpstr>
      <vt:lpstr>'0503117 (Детализированные КБК)'!TR_4319005_437453</vt:lpstr>
      <vt:lpstr>'0503117 (Недетализированные КБК'!TR_4319005_437453</vt:lpstr>
      <vt:lpstr>'0503117 (Детализированные КБК)'!TR_4319005_437455</vt:lpstr>
      <vt:lpstr>'0503117 (Недетализированные КБК'!TR_4319005_437455</vt:lpstr>
      <vt:lpstr>'0503117 (Детализированные КБК)'!TR_4319005_437457</vt:lpstr>
      <vt:lpstr>'0503117 (Недетализированные КБК'!TR_4319005_437457</vt:lpstr>
      <vt:lpstr>'0503117 (Детализированные КБК)'!TR_4319005_437459</vt:lpstr>
      <vt:lpstr>'0503117 (Недетализированные КБК'!TR_4319005_437459</vt:lpstr>
      <vt:lpstr>'0503117 (Детализированные КБК)'!TR_4319005_437461</vt:lpstr>
      <vt:lpstr>'0503117 (Недетализированные КБК'!TR_4319005_437461</vt:lpstr>
      <vt:lpstr>'0503117 (Детализированные КБК)'!TR_4319005_437464</vt:lpstr>
      <vt:lpstr>'0503117 (Недетализированные КБК'!TR_4319005_437464</vt:lpstr>
      <vt:lpstr>'0503117 (Детализированные КБК)'!TR_4319005_437470</vt:lpstr>
      <vt:lpstr>'0503117 (Недетализированные КБК'!TR_4319005_437470</vt:lpstr>
      <vt:lpstr>'0503117 (Детализированные КБК)'!TR_4319005_437476</vt:lpstr>
      <vt:lpstr>'0503117 (Недетализированные КБК'!TR_4319005_437476</vt:lpstr>
      <vt:lpstr>'0503117 (Детализированные КБК)'!TR_4319005_437478</vt:lpstr>
      <vt:lpstr>'0503117 (Недетализированные КБК'!TR_4319005_437478</vt:lpstr>
      <vt:lpstr>'0503117 (Детализированные КБК)'!TR_4319005_437480</vt:lpstr>
      <vt:lpstr>'0503117 (Недетализированные КБК'!TR_4319005_437480</vt:lpstr>
      <vt:lpstr>'0503117 (Детализированные КБК)'!TR_4319005_437486</vt:lpstr>
      <vt:lpstr>'0503117 (Недетализированные КБК'!TR_4319005_437486</vt:lpstr>
      <vt:lpstr>'0503117 (Детализированные КБК)'!TR_4319005_437489</vt:lpstr>
      <vt:lpstr>'0503117 (Недетализированные КБК'!TR_4319005_437489</vt:lpstr>
      <vt:lpstr>'0503117 (Детализированные КБК)'!TR_4319005_437491</vt:lpstr>
      <vt:lpstr>'0503117 (Недетализированные КБК'!TR_4319005_437491</vt:lpstr>
      <vt:lpstr>'0503117 (Детализированные КБК)'!TR_4319005_437493</vt:lpstr>
      <vt:lpstr>'0503117 (Недетализированные КБК'!TR_4319005_437493</vt:lpstr>
      <vt:lpstr>'0503117 (Детализированные КБК)'!TR_4319005_437496</vt:lpstr>
      <vt:lpstr>'0503117 (Недетализированные КБК'!TR_4319005_437496</vt:lpstr>
      <vt:lpstr>'0503117 (Детализированные КБК)'!TR_4319005_437502</vt:lpstr>
      <vt:lpstr>'0503117 (Недетализированные КБК'!TR_4319005_437502</vt:lpstr>
      <vt:lpstr>'0503117 (Детализированные КБК)'!TR_4319005_437507</vt:lpstr>
      <vt:lpstr>'0503117 (Недетализированные КБК'!TR_4319005_437507</vt:lpstr>
      <vt:lpstr>'0503117 (Детализированные КБК)'!TR_4319005_437510</vt:lpstr>
      <vt:lpstr>'0503117 (Недетализированные КБК'!TR_4319005_437510</vt:lpstr>
      <vt:lpstr>'0503117 (Детализированные КБК)'!TR_4319005_437512</vt:lpstr>
      <vt:lpstr>'0503117 (Недетализированные КБК'!TR_4319005_437512</vt:lpstr>
      <vt:lpstr>'0503117 (Детализированные КБК)'!TR_4319005_437514</vt:lpstr>
      <vt:lpstr>'0503117 (Недетализированные КБК'!TR_4319005_437514</vt:lpstr>
      <vt:lpstr>'0503117 (Детализированные КБК)'!TR_4319005_437516</vt:lpstr>
      <vt:lpstr>'0503117 (Недетализированные КБК'!TR_4319005_437516</vt:lpstr>
      <vt:lpstr>'0503117 (Детализированные КБК)'!TR_4319005_437518</vt:lpstr>
      <vt:lpstr>'0503117 (Недетализированные КБК'!TR_4319005_437518</vt:lpstr>
      <vt:lpstr>'0503117 (Детализированные КБК)'!TR_4319005_437520</vt:lpstr>
      <vt:lpstr>'0503117 (Недетализированные КБК'!TR_4319005_437520</vt:lpstr>
      <vt:lpstr>'0503117 (Детализированные КБК)'!TR_4319005_437522</vt:lpstr>
      <vt:lpstr>'0503117 (Недетализированные КБК'!TR_4319005_437522</vt:lpstr>
      <vt:lpstr>'0503117 (Детализированные КБК)'!TR_4319005_437524</vt:lpstr>
      <vt:lpstr>'0503117 (Недетализированные КБК'!TR_4319005_437524</vt:lpstr>
      <vt:lpstr>'0503117 (Детализированные КБК)'!TR_4319005_437526</vt:lpstr>
      <vt:lpstr>'0503117 (Недетализированные КБК'!TR_4319005_437526</vt:lpstr>
      <vt:lpstr>'0503117 (Детализированные КБК)'!TR_4319005_437528</vt:lpstr>
      <vt:lpstr>'0503117 (Недетализированные КБК'!TR_4319005_437528</vt:lpstr>
      <vt:lpstr>'0503117 (Детализированные КБК)'!TR_4319005_437530</vt:lpstr>
      <vt:lpstr>'0503117 (Недетализированные КБК'!TR_4319005_437530</vt:lpstr>
      <vt:lpstr>'0503117 (Детализированные КБК)'!TR_4319005_437533</vt:lpstr>
      <vt:lpstr>'0503117 (Недетализированные КБК'!TR_4319005_437533</vt:lpstr>
      <vt:lpstr>'0503117 (Детализированные КБК)'!TR_4319016_441791</vt:lpstr>
      <vt:lpstr>'0503117 (Недетализированные КБК'!TR_4319016_441791</vt:lpstr>
      <vt:lpstr>'0503117 (Детализированные КБК)'!TT_4318950_440900_4319034</vt:lpstr>
      <vt:lpstr>'0503117 (Недетализированные КБК'!TT_4318950_440900_4319034</vt:lpstr>
      <vt:lpstr>'0503117 (Детализированные КБК)'!TT_4318950_440901_4319034</vt:lpstr>
      <vt:lpstr>'0503117 (Недетализированные КБК'!TT_4318950_440901_4319034</vt:lpstr>
      <vt:lpstr>'0503117 (Детализированные КБК)'!TT_4318950_440902_4319034</vt:lpstr>
      <vt:lpstr>'0503117 (Недетализированные КБК'!TT_4318950_440902_4319034</vt:lpstr>
      <vt:lpstr>'0503117 (Детализированные КБК)'!TT_4318950_440903_4319034</vt:lpstr>
      <vt:lpstr>'0503117 (Недетализированные КБК'!TT_4318950_440903_4319034</vt:lpstr>
      <vt:lpstr>'0503117 (Детализированные КБК)'!TT_4318950_440904_4319034</vt:lpstr>
      <vt:lpstr>'0503117 (Недетализированные КБК'!TT_4318950_440904_4319034</vt:lpstr>
      <vt:lpstr>'0503117 (Детализированные КБК)'!TT_4318950_440905_4319034</vt:lpstr>
      <vt:lpstr>'0503117 (Недетализированные КБК'!TT_4318950_440905_4319034</vt:lpstr>
      <vt:lpstr>'0503117 (Детализированные КБК)'!TT_4318950_440909_4319034</vt:lpstr>
      <vt:lpstr>'0503117 (Недетализированные КБК'!TT_4318950_440909_4319034</vt:lpstr>
      <vt:lpstr>'0503117 (Детализированные КБК)'!TT_4318950_440910_4319034</vt:lpstr>
      <vt:lpstr>'0503117 (Недетализированные КБК'!TT_4318950_440910_4319034</vt:lpstr>
      <vt:lpstr>'0503117 (Детализированные КБК)'!TT_4318950_440911_4319034</vt:lpstr>
      <vt:lpstr>'0503117 (Недетализированные КБК'!TT_4318950_440911_4319034</vt:lpstr>
      <vt:lpstr>'0503117 (Детализированные КБК)'!TT_4318950_440913_4319034</vt:lpstr>
      <vt:lpstr>'0503117 (Недетализированные КБК'!TT_4318950_440913_4319034</vt:lpstr>
      <vt:lpstr>'0503117 (Детализированные КБК)'!TT_4318950_440914_4319034</vt:lpstr>
      <vt:lpstr>'0503117 (Недетализированные КБК'!TT_4318950_440914_4319034</vt:lpstr>
      <vt:lpstr>'0503117 (Детализированные КБК)'!TT_4318950_440915_4319034</vt:lpstr>
      <vt:lpstr>'0503117 (Недетализированные КБК'!TT_4318950_440915_4319034</vt:lpstr>
      <vt:lpstr>'0503117 (Детализированные КБК)'!TT_4318950_440916_4319034</vt:lpstr>
      <vt:lpstr>'0503117 (Недетализированные КБК'!TT_4318950_440916_4319034</vt:lpstr>
      <vt:lpstr>'0503117 (Детализированные КБК)'!TT_4318950_440917_4319034</vt:lpstr>
      <vt:lpstr>'0503117 (Недетализированные КБК'!TT_4318950_440917_4319034</vt:lpstr>
      <vt:lpstr>'0503117 (Детализированные КБК)'!TT_4318950_440918_4319034</vt:lpstr>
      <vt:lpstr>'0503117 (Недетализированные КБК'!TT_4318950_440918_4319034</vt:lpstr>
      <vt:lpstr>'0503117 (Детализированные КБК)'!TT_4318950_440920_4319034</vt:lpstr>
      <vt:lpstr>'0503117 (Недетализированные КБК'!TT_4318950_440920_4319034</vt:lpstr>
      <vt:lpstr>'0503117 (Детализированные КБК)'!TT_4318950_440921_4319034</vt:lpstr>
      <vt:lpstr>'0503117 (Недетализированные КБК'!TT_4318950_440921_4319034</vt:lpstr>
      <vt:lpstr>'0503117 (Детализированные КБК)'!TT_4318950_440922_4319034</vt:lpstr>
      <vt:lpstr>'0503117 (Недетализированные КБК'!TT_4318950_440922_4319034</vt:lpstr>
      <vt:lpstr>'0503117 (Детализированные КБК)'!TT_4318950_440924_4319034</vt:lpstr>
      <vt:lpstr>'0503117 (Недетализированные КБК'!TT_4318950_440924_4319034</vt:lpstr>
      <vt:lpstr>'0503117 (Детализированные КБК)'!TT_4318950_440925_4319034</vt:lpstr>
      <vt:lpstr>'0503117 (Недетализированные КБК'!TT_4318950_440925_4319034</vt:lpstr>
      <vt:lpstr>'0503117 (Детализированные КБК)'!TT_4318950_440926_4319034</vt:lpstr>
      <vt:lpstr>'0503117 (Недетализированные КБК'!TT_4318950_440926_4319034</vt:lpstr>
      <vt:lpstr>'0503117 (Детализированные КБК)'!TT_4318950_440928_4319034</vt:lpstr>
      <vt:lpstr>'0503117 (Недетализированные КБК'!TT_4318950_440928_4319034</vt:lpstr>
      <vt:lpstr>'0503117 (Детализированные КБК)'!TT_4318950_440929_4319034</vt:lpstr>
      <vt:lpstr>'0503117 (Недетализированные КБК'!TT_4318950_440929_4319034</vt:lpstr>
      <vt:lpstr>'0503117 (Детализированные КБК)'!TT_4318950_440930_4319034</vt:lpstr>
      <vt:lpstr>'0503117 (Недетализированные КБК'!TT_4318950_440930_4319034</vt:lpstr>
      <vt:lpstr>'0503117 (Детализированные КБК)'!TT_4318950_440934_4319034</vt:lpstr>
      <vt:lpstr>'0503117 (Недетализированные КБК'!TT_4318950_440934_4319034</vt:lpstr>
      <vt:lpstr>'0503117 (Детализированные КБК)'!TT_4318950_440935_4319034</vt:lpstr>
      <vt:lpstr>'0503117 (Недетализированные КБК'!TT_4318950_440935_4319034</vt:lpstr>
      <vt:lpstr>'0503117 (Детализированные КБК)'!TT_4318950_440936_4319034</vt:lpstr>
      <vt:lpstr>'0503117 (Недетализированные КБК'!TT_4318950_440936_4319034</vt:lpstr>
      <vt:lpstr>'0503117 (Детализированные КБК)'!TT_4318950_440938_4319034</vt:lpstr>
      <vt:lpstr>'0503117 (Недетализированные КБК'!TT_4318950_440938_4319034</vt:lpstr>
      <vt:lpstr>'0503117 (Детализированные КБК)'!TT_4318950_440939_4319034</vt:lpstr>
      <vt:lpstr>'0503117 (Недетализированные КБК'!TT_4318950_440939_4319034</vt:lpstr>
      <vt:lpstr>'0503117 (Детализированные КБК)'!TT_4318950_440941_4319034</vt:lpstr>
      <vt:lpstr>'0503117 (Недетализированные КБК'!TT_4318950_440941_4319034</vt:lpstr>
      <vt:lpstr>'0503117 (Детализированные КБК)'!TT_4318950_440942_4319034</vt:lpstr>
      <vt:lpstr>'0503117 (Недетализированные КБК'!TT_4318950_440942_4319034</vt:lpstr>
      <vt:lpstr>'0503117 (Детализированные КБК)'!TT_4318950_440943_4319034</vt:lpstr>
      <vt:lpstr>'0503117 (Недетализированные КБК'!TT_4318950_440943_4319034</vt:lpstr>
      <vt:lpstr>'0503117 (Детализированные КБК)'!TT_4318950_440945_4319034</vt:lpstr>
      <vt:lpstr>'0503117 (Недетализированные КБК'!TT_4318950_440945_4319034</vt:lpstr>
      <vt:lpstr>'0503117 (Детализированные КБК)'!TT_4318950_440946_4319034</vt:lpstr>
      <vt:lpstr>'0503117 (Недетализированные КБК'!TT_4318950_440946_4319034</vt:lpstr>
      <vt:lpstr>'0503117 (Детализированные КБК)'!TT_4318950_440947_4319034</vt:lpstr>
      <vt:lpstr>'0503117 (Недетализированные КБК'!TT_4318950_440947_4319034</vt:lpstr>
      <vt:lpstr>'0503117 (Детализированные КБК)'!TT_4318950_440951_4319034</vt:lpstr>
      <vt:lpstr>'0503117 (Недетализированные КБК'!TT_4318950_440951_4319034</vt:lpstr>
      <vt:lpstr>'0503117 (Детализированные КБК)'!TT_4318950_440952_4319034</vt:lpstr>
      <vt:lpstr>'0503117 (Недетализированные КБК'!TT_4318950_440952_4319034</vt:lpstr>
      <vt:lpstr>'0503117 (Детализированные КБК)'!TT_4318950_440953_4319034</vt:lpstr>
      <vt:lpstr>'0503117 (Недетализированные КБК'!TT_4318950_440953_4319034</vt:lpstr>
      <vt:lpstr>'0503117 (Детализированные КБК)'!TT_4318950_440957_4319034</vt:lpstr>
      <vt:lpstr>'0503117 (Недетализированные КБК'!TT_4318950_440957_4319034</vt:lpstr>
      <vt:lpstr>'0503117 (Детализированные КБК)'!TT_4318950_440958_4319034</vt:lpstr>
      <vt:lpstr>'0503117 (Недетализированные КБК'!TT_4318950_440958_4319034</vt:lpstr>
      <vt:lpstr>'0503117 (Детализированные КБК)'!TT_4318950_440960_4319034</vt:lpstr>
      <vt:lpstr>'0503117 (Недетализированные КБК'!TT_4318950_440960_4319034</vt:lpstr>
      <vt:lpstr>'0503117 (Детализированные КБК)'!TT_4318950_440961_4319034</vt:lpstr>
      <vt:lpstr>'0503117 (Недетализированные КБК'!TT_4318950_440961_4319034</vt:lpstr>
      <vt:lpstr>'0503117 (Детализированные КБК)'!TT_4318950_440962_4319034</vt:lpstr>
      <vt:lpstr>'0503117 (Недетализированные КБК'!TT_4318950_440962_4319034</vt:lpstr>
      <vt:lpstr>'0503117 (Детализированные КБК)'!TT_4318950_440966_4319034</vt:lpstr>
      <vt:lpstr>'0503117 (Недетализированные КБК'!TT_4318950_440966_4319034</vt:lpstr>
      <vt:lpstr>'0503117 (Детализированные КБК)'!TT_4318950_440967_4319034</vt:lpstr>
      <vt:lpstr>'0503117 (Недетализированные КБК'!TT_4318950_440967_4319034</vt:lpstr>
      <vt:lpstr>'0503117 (Детализированные КБК)'!TT_4318950_440969_4319034</vt:lpstr>
      <vt:lpstr>'0503117 (Недетализированные КБК'!TT_4318950_440969_4319034</vt:lpstr>
      <vt:lpstr>'0503117 (Детализированные КБК)'!TT_4318950_440970_4319034</vt:lpstr>
      <vt:lpstr>'0503117 (Недетализированные КБК'!TT_4318950_440970_4319034</vt:lpstr>
      <vt:lpstr>'0503117 (Детализированные КБК)'!TT_4318950_440971_4319034</vt:lpstr>
      <vt:lpstr>'0503117 (Недетализированные КБК'!TT_4318950_440971_4319034</vt:lpstr>
      <vt:lpstr>'0503117 (Детализированные КБК)'!TT_4318950_440973_4319034</vt:lpstr>
      <vt:lpstr>'0503117 (Недетализированные КБК'!TT_4318950_440973_4319034</vt:lpstr>
      <vt:lpstr>'0503117 (Детализированные КБК)'!TT_4318950_440974_4319034</vt:lpstr>
      <vt:lpstr>'0503117 (Недетализированные КБК'!TT_4318950_440974_4319034</vt:lpstr>
      <vt:lpstr>'0503117 (Детализированные КБК)'!TT_4318950_440975_4319034</vt:lpstr>
      <vt:lpstr>'0503117 (Недетализированные КБК'!TT_4318950_440975_4319034</vt:lpstr>
      <vt:lpstr>'0503117 (Детализированные КБК)'!TT_4318950_440976_4319034</vt:lpstr>
      <vt:lpstr>'0503117 (Недетализированные КБК'!TT_4318950_440976_4319034</vt:lpstr>
      <vt:lpstr>'0503117 (Детализированные КБК)'!TT_4318950_440978_4319034</vt:lpstr>
      <vt:lpstr>'0503117 (Недетализированные КБК'!TT_4318950_440978_4319034</vt:lpstr>
      <vt:lpstr>'0503117 (Детализированные КБК)'!TT_4318950_440979_4319034</vt:lpstr>
      <vt:lpstr>'0503117 (Недетализированные КБК'!TT_4318950_440979_4319034</vt:lpstr>
      <vt:lpstr>'0503117 (Детализированные КБК)'!TT_4318950_440980_4319034</vt:lpstr>
      <vt:lpstr>'0503117 (Недетализированные КБК'!TT_4318950_440980_4319034</vt:lpstr>
      <vt:lpstr>'0503117 (Детализированные КБК)'!TT_4318950_440982_4319034</vt:lpstr>
      <vt:lpstr>'0503117 (Недетализированные КБК'!TT_4318950_440982_4319034</vt:lpstr>
      <vt:lpstr>'0503117 (Детализированные КБК)'!TT_4318950_440983_4319034</vt:lpstr>
      <vt:lpstr>'0503117 (Недетализированные КБК'!TT_4318950_440983_4319034</vt:lpstr>
      <vt:lpstr>'0503117 (Детализированные КБК)'!TT_4318950_440984_4319034</vt:lpstr>
      <vt:lpstr>'0503117 (Недетализированные КБК'!TT_4318950_440984_4319034</vt:lpstr>
      <vt:lpstr>'0503117 (Детализированные КБК)'!TT_4318950_440985_4319034</vt:lpstr>
      <vt:lpstr>'0503117 (Недетализированные КБК'!TT_4318950_440985_4319034</vt:lpstr>
      <vt:lpstr>'0503117 (Детализированные КБК)'!TT_4318950_440987_4319034</vt:lpstr>
      <vt:lpstr>'0503117 (Недетализированные КБК'!TT_4318950_440987_4319034</vt:lpstr>
      <vt:lpstr>'0503117 (Детализированные КБК)'!TT_4318950_440988_4319034</vt:lpstr>
      <vt:lpstr>'0503117 (Недетализированные КБК'!TT_4318950_440988_4319034</vt:lpstr>
      <vt:lpstr>'0503117 (Детализированные КБК)'!TT_4318950_440989_4319034</vt:lpstr>
      <vt:lpstr>'0503117 (Недетализированные КБК'!TT_4318950_440989_4319034</vt:lpstr>
      <vt:lpstr>'0503117 (Детализированные КБК)'!TT_4318950_440991_4319034</vt:lpstr>
      <vt:lpstr>'0503117 (Недетализированные КБК'!TT_4318950_440991_4319034</vt:lpstr>
      <vt:lpstr>'0503117 (Детализированные КБК)'!TT_4318950_440992_4319034</vt:lpstr>
      <vt:lpstr>'0503117 (Недетализированные КБК'!TT_4318950_440992_4319034</vt:lpstr>
      <vt:lpstr>'0503117 (Детализированные КБК)'!TT_4318950_440993_4319034</vt:lpstr>
      <vt:lpstr>'0503117 (Недетализированные КБК'!TT_4318950_440993_4319034</vt:lpstr>
      <vt:lpstr>'0503117 (Детализированные КБК)'!TT_4318950_440995_4319034</vt:lpstr>
      <vt:lpstr>'0503117 (Недетализированные КБК'!TT_4318950_440995_4319034</vt:lpstr>
      <vt:lpstr>'0503117 (Детализированные КБК)'!TT_4318950_440996_4319034</vt:lpstr>
      <vt:lpstr>'0503117 (Недетализированные КБК'!TT_4318950_440996_4319034</vt:lpstr>
      <vt:lpstr>'0503117 (Детализированные КБК)'!TT_4318950_440997_4319034</vt:lpstr>
      <vt:lpstr>'0503117 (Недетализированные КБК'!TT_4318950_440997_4319034</vt:lpstr>
      <vt:lpstr>'0503117 (Детализированные КБК)'!TT_4318950_440999_4319034</vt:lpstr>
      <vt:lpstr>'0503117 (Недетализированные КБК'!TT_4318950_440999_4319034</vt:lpstr>
      <vt:lpstr>'0503117 (Детализированные КБК)'!TT_4318950_441000_4319034</vt:lpstr>
      <vt:lpstr>'0503117 (Недетализированные КБК'!TT_4318950_441000_4319034</vt:lpstr>
      <vt:lpstr>'0503117 (Детализированные КБК)'!TT_4318950_441001_4319034</vt:lpstr>
      <vt:lpstr>'0503117 (Недетализированные КБК'!TT_4318950_441001_4319034</vt:lpstr>
      <vt:lpstr>'0503117 (Детализированные КБК)'!TT_4318950_441003_4319034</vt:lpstr>
      <vt:lpstr>'0503117 (Недетализированные КБК'!TT_4318950_441003_4319034</vt:lpstr>
      <vt:lpstr>'0503117 (Детализированные КБК)'!TT_4318950_441004_4319034</vt:lpstr>
      <vt:lpstr>'0503117 (Недетализированные КБК'!TT_4318950_441004_4319034</vt:lpstr>
      <vt:lpstr>'0503117 (Детализированные КБК)'!TT_4318950_441005_4319034</vt:lpstr>
      <vt:lpstr>'0503117 (Недетализированные КБК'!TT_4318950_441005_4319034</vt:lpstr>
      <vt:lpstr>'0503117 (Детализированные КБК)'!TT_4318950_441007_4319034</vt:lpstr>
      <vt:lpstr>'0503117 (Недетализированные КБК'!TT_4318950_441007_4319034</vt:lpstr>
      <vt:lpstr>'0503117 (Детализированные КБК)'!TT_4318950_441008_4319034</vt:lpstr>
      <vt:lpstr>'0503117 (Недетализированные КБК'!TT_4318950_441008_4319034</vt:lpstr>
      <vt:lpstr>'0503117 (Детализированные КБК)'!TT_4318950_441009_4319034</vt:lpstr>
      <vt:lpstr>'0503117 (Недетализированные КБК'!TT_4318950_441009_4319034</vt:lpstr>
      <vt:lpstr>'0503117 (Детализированные КБК)'!TT_4318950_441012_4319034</vt:lpstr>
      <vt:lpstr>'0503117 (Недетализированные КБК'!TT_4318950_441012_4319034</vt:lpstr>
      <vt:lpstr>'0503117 (Детализированные КБК)'!TT_4318950_441013_4319034</vt:lpstr>
      <vt:lpstr>'0503117 (Недетализированные КБК'!TT_4318950_441013_4319034</vt:lpstr>
      <vt:lpstr>'0503117 (Детализированные КБК)'!TT_4318950_441014_4319034</vt:lpstr>
      <vt:lpstr>'0503117 (Недетализированные КБК'!TT_4318950_441014_4319034</vt:lpstr>
      <vt:lpstr>'0503117 (Детализированные КБК)'!TT_4318950_441016_4319034</vt:lpstr>
      <vt:lpstr>'0503117 (Недетализированные КБК'!TT_4318950_441016_4319034</vt:lpstr>
      <vt:lpstr>'0503117 (Детализированные КБК)'!TT_4318950_441017_4319034</vt:lpstr>
      <vt:lpstr>'0503117 (Недетализированные КБК'!TT_4318950_441017_4319034</vt:lpstr>
      <vt:lpstr>'0503117 (Детализированные КБК)'!TT_4318950_441018_4319034</vt:lpstr>
      <vt:lpstr>'0503117 (Недетализированные КБК'!TT_4318950_441018_4319034</vt:lpstr>
      <vt:lpstr>'0503117 (Детализированные КБК)'!TT_4318950_441020_4319034</vt:lpstr>
      <vt:lpstr>'0503117 (Недетализированные КБК'!TT_4318950_441020_4319034</vt:lpstr>
      <vt:lpstr>'0503117 (Детализированные КБК)'!TT_4318950_441021_4319034</vt:lpstr>
      <vt:lpstr>'0503117 (Недетализированные КБК'!TT_4318950_441021_4319034</vt:lpstr>
      <vt:lpstr>'0503117 (Детализированные КБК)'!TT_4318950_441022_4319034</vt:lpstr>
      <vt:lpstr>'0503117 (Недетализированные КБК'!TT_4318950_441022_4319034</vt:lpstr>
      <vt:lpstr>'0503117 (Детализированные КБК)'!TT_4318950_441024_4319034</vt:lpstr>
      <vt:lpstr>'0503117 (Недетализированные КБК'!TT_4318950_441024_4319034</vt:lpstr>
      <vt:lpstr>'0503117 (Детализированные КБК)'!TT_4318950_441025_4319034</vt:lpstr>
      <vt:lpstr>'0503117 (Недетализированные КБК'!TT_4318950_441025_4319034</vt:lpstr>
      <vt:lpstr>'0503117 (Детализированные КБК)'!TT_4318950_441026_4319034</vt:lpstr>
      <vt:lpstr>'0503117 (Недетализированные КБК'!TT_4318950_441026_4319034</vt:lpstr>
      <vt:lpstr>'0503117 (Детализированные КБК)'!TT_4318950_441028_4319034</vt:lpstr>
      <vt:lpstr>'0503117 (Недетализированные КБК'!TT_4318950_441028_4319034</vt:lpstr>
      <vt:lpstr>'0503117 (Детализированные КБК)'!TT_4318950_441029_4319034</vt:lpstr>
      <vt:lpstr>'0503117 (Недетализированные КБК'!TT_4318950_441029_4319034</vt:lpstr>
      <vt:lpstr>'0503117 (Детализированные КБК)'!TT_4318950_441030_4319034</vt:lpstr>
      <vt:lpstr>'0503117 (Недетализированные КБК'!TT_4318950_441030_4319034</vt:lpstr>
      <vt:lpstr>'0503117 (Детализированные КБК)'!TT_4318950_441034_4319034</vt:lpstr>
      <vt:lpstr>'0503117 (Недетализированные КБК'!TT_4318950_441034_4319034</vt:lpstr>
      <vt:lpstr>'0503117 (Детализированные КБК)'!TT_4318950_441035_4319034</vt:lpstr>
      <vt:lpstr>'0503117 (Недетализированные КБК'!TT_4318950_441035_4319034</vt:lpstr>
      <vt:lpstr>'0503117 (Детализированные КБК)'!TT_4318950_441037_4319034</vt:lpstr>
      <vt:lpstr>'0503117 (Недетализированные КБК'!TT_4318950_441037_4319034</vt:lpstr>
      <vt:lpstr>'0503117 (Детализированные КБК)'!TT_4318950_441038_4319034</vt:lpstr>
      <vt:lpstr>'0503117 (Недетализированные КБК'!TT_4318950_441038_4319034</vt:lpstr>
      <vt:lpstr>'0503117 (Детализированные КБК)'!TT_4318950_441039_4319034</vt:lpstr>
      <vt:lpstr>'0503117 (Недетализированные КБК'!TT_4318950_441039_4319034</vt:lpstr>
      <vt:lpstr>'0503117 (Детализированные КБК)'!TT_4318950_441042_4319034</vt:lpstr>
      <vt:lpstr>'0503117 (Недетализированные КБК'!TT_4318950_441042_4319034</vt:lpstr>
      <vt:lpstr>'0503117 (Детализированные КБК)'!TT_4318950_441043_4319034</vt:lpstr>
      <vt:lpstr>'0503117 (Недетализированные КБК'!TT_4318950_441043_4319034</vt:lpstr>
      <vt:lpstr>'0503117 (Детализированные КБК)'!TT_4318950_441045_4319034</vt:lpstr>
      <vt:lpstr>'0503117 (Недетализированные КБК'!TT_4318950_441045_4319034</vt:lpstr>
      <vt:lpstr>'0503117 (Детализированные КБК)'!TT_4318950_441046_4319034</vt:lpstr>
      <vt:lpstr>'0503117 (Недетализированные КБК'!TT_4318950_441046_4319034</vt:lpstr>
      <vt:lpstr>'0503117 (Детализированные КБК)'!TT_4318950_441047_4319034</vt:lpstr>
      <vt:lpstr>'0503117 (Недетализированные КБК'!TT_4318950_441047_4319034</vt:lpstr>
      <vt:lpstr>'0503117 (Детализированные КБК)'!TT_4318950_441049_4319034</vt:lpstr>
      <vt:lpstr>'0503117 (Недетализированные КБК'!TT_4318950_441049_4319034</vt:lpstr>
      <vt:lpstr>'0503117 (Детализированные КБК)'!TT_4318950_441050_4319034</vt:lpstr>
      <vt:lpstr>'0503117 (Недетализированные КБК'!TT_4318950_441050_4319034</vt:lpstr>
      <vt:lpstr>'0503117 (Детализированные КБК)'!TT_4318950_441051_4319034</vt:lpstr>
      <vt:lpstr>'0503117 (Недетализированные КБК'!TT_4318950_441051_4319034</vt:lpstr>
      <vt:lpstr>'0503117 (Детализированные КБК)'!TT_4318950_441054_4319034</vt:lpstr>
      <vt:lpstr>'0503117 (Недетализированные КБК'!TT_4318950_441054_4319034</vt:lpstr>
      <vt:lpstr>'0503117 (Детализированные КБК)'!TT_4318950_441055_4319034</vt:lpstr>
      <vt:lpstr>'0503117 (Недетализированные КБК'!TT_4318950_441055_4319034</vt:lpstr>
      <vt:lpstr>'0503117 (Детализированные КБК)'!TT_4318950_441056_4319034</vt:lpstr>
      <vt:lpstr>'0503117 (Недетализированные КБК'!TT_4318950_441056_4319034</vt:lpstr>
      <vt:lpstr>'0503117 (Детализированные КБК)'!TT_4318950_441058_4319034</vt:lpstr>
      <vt:lpstr>'0503117 (Недетализированные КБК'!TT_4318950_441058_4319034</vt:lpstr>
      <vt:lpstr>'0503117 (Детализированные КБК)'!TT_4318950_441059_4319034</vt:lpstr>
      <vt:lpstr>'0503117 (Недетализированные КБК'!TT_4318950_441059_4319034</vt:lpstr>
      <vt:lpstr>'0503117 (Детализированные КБК)'!TT_4318950_441060_4319034</vt:lpstr>
      <vt:lpstr>'0503117 (Недетализированные КБК'!TT_4318950_441060_4319034</vt:lpstr>
      <vt:lpstr>'0503117 (Детализированные КБК)'!TT_4318950_441062_4319034</vt:lpstr>
      <vt:lpstr>'0503117 (Недетализированные КБК'!TT_4318950_441062_4319034</vt:lpstr>
      <vt:lpstr>'0503117 (Детализированные КБК)'!TT_4318950_441063_4319034</vt:lpstr>
      <vt:lpstr>'0503117 (Недетализированные КБК'!TT_4318950_441063_4319034</vt:lpstr>
      <vt:lpstr>'0503117 (Детализированные КБК)'!TT_4318950_441064_4319034</vt:lpstr>
      <vt:lpstr>'0503117 (Недетализированные КБК'!TT_4318950_441064_4319034</vt:lpstr>
      <vt:lpstr>'0503117 (Детализированные КБК)'!TT_4318950_441065_4319034</vt:lpstr>
      <vt:lpstr>'0503117 (Недетализированные КБК'!TT_4318950_441065_4319034</vt:lpstr>
      <vt:lpstr>'0503117 (Детализированные КБК)'!TT_4318950_441066_4319034</vt:lpstr>
      <vt:lpstr>'0503117 (Недетализированные КБК'!TT_4318950_441066_4319034</vt:lpstr>
      <vt:lpstr>'0503117 (Детализированные КБК)'!TT_4318950_441068_4319034</vt:lpstr>
      <vt:lpstr>'0503117 (Недетализированные КБК'!TT_4318950_441068_4319034</vt:lpstr>
      <vt:lpstr>'0503117 (Детализированные КБК)'!TT_4318950_441069_4319034</vt:lpstr>
      <vt:lpstr>'0503117 (Недетализированные КБК'!TT_4318950_441069_4319034</vt:lpstr>
      <vt:lpstr>'0503117 (Детализированные КБК)'!TT_4318950_441070_4319034</vt:lpstr>
      <vt:lpstr>'0503117 (Недетализированные КБК'!TT_4318950_441070_4319034</vt:lpstr>
      <vt:lpstr>'0503117 (Детализированные КБК)'!TT_4318950_441073_4319034</vt:lpstr>
      <vt:lpstr>'0503117 (Недетализированные КБК'!TT_4318950_441073_4319034</vt:lpstr>
      <vt:lpstr>'0503117 (Детализированные КБК)'!TT_4318950_441074_4319034</vt:lpstr>
      <vt:lpstr>'0503117 (Недетализированные КБК'!TT_4318950_441074_4319034</vt:lpstr>
      <vt:lpstr>'0503117 (Детализированные КБК)'!TT_4318950_441075_4319034</vt:lpstr>
      <vt:lpstr>'0503117 (Недетализированные КБК'!TT_4318950_441075_4319034</vt:lpstr>
      <vt:lpstr>'0503117 (Детализированные КБК)'!TT_4318950_441077_4319034</vt:lpstr>
      <vt:lpstr>'0503117 (Недетализированные КБК'!TT_4318950_441077_4319034</vt:lpstr>
      <vt:lpstr>'0503117 (Детализированные КБК)'!TT_4318950_441078_4319034</vt:lpstr>
      <vt:lpstr>'0503117 (Недетализированные КБК'!TT_4318950_441078_4319034</vt:lpstr>
      <vt:lpstr>'0503117 (Детализированные КБК)'!TT_4318950_441079_4319034</vt:lpstr>
      <vt:lpstr>'0503117 (Недетализированные КБК'!TT_4318950_441079_4319034</vt:lpstr>
      <vt:lpstr>'0503117 (Детализированные КБК)'!TT_4318950_441080_4319034</vt:lpstr>
      <vt:lpstr>'0503117 (Недетализированные КБК'!TT_4318950_441080_4319034</vt:lpstr>
      <vt:lpstr>'0503117 (Детализированные КБК)'!TT_4318950_441082_4319034</vt:lpstr>
      <vt:lpstr>'0503117 (Недетализированные КБК'!TT_4318950_441082_4319034</vt:lpstr>
      <vt:lpstr>'0503117 (Детализированные КБК)'!TT_4318950_441083_4319034</vt:lpstr>
      <vt:lpstr>'0503117 (Недетализированные КБК'!TT_4318950_441083_4319034</vt:lpstr>
      <vt:lpstr>'0503117 (Детализированные КБК)'!TT_4318950_441084_4319034</vt:lpstr>
      <vt:lpstr>'0503117 (Недетализированные КБК'!TT_4318950_441084_4319034</vt:lpstr>
      <vt:lpstr>'0503117 (Детализированные КБК)'!TT_4318950_441085_4319034</vt:lpstr>
      <vt:lpstr>'0503117 (Недетализированные КБК'!TT_4318950_441085_4319034</vt:lpstr>
      <vt:lpstr>'0503117 (Детализированные КБК)'!TT_4318950_441086_4319034</vt:lpstr>
      <vt:lpstr>'0503117 (Недетализированные КБК'!TT_4318950_441086_4319034</vt:lpstr>
      <vt:lpstr>'0503117 (Детализированные КБК)'!TT_4318950_441088_4319034</vt:lpstr>
      <vt:lpstr>'0503117 (Недетализированные КБК'!TT_4318950_441088_4319034</vt:lpstr>
      <vt:lpstr>'0503117 (Детализированные КБК)'!TT_4318950_441089_4319034</vt:lpstr>
      <vt:lpstr>'0503117 (Недетализированные КБК'!TT_4318950_441089_4319034</vt:lpstr>
      <vt:lpstr>'0503117 (Детализированные КБК)'!TT_4318950_441090_4319034</vt:lpstr>
      <vt:lpstr>'0503117 (Недетализированные КБК'!TT_4318950_441090_4319034</vt:lpstr>
      <vt:lpstr>'0503117 (Детализированные КБК)'!TT_4318950_441092_4319034</vt:lpstr>
      <vt:lpstr>'0503117 (Недетализированные КБК'!TT_4318950_441092_4319034</vt:lpstr>
      <vt:lpstr>'0503117 (Детализированные КБК)'!TT_4318950_441093_4319034</vt:lpstr>
      <vt:lpstr>'0503117 (Недетализированные КБК'!TT_4318950_441093_4319034</vt:lpstr>
      <vt:lpstr>'0503117 (Детализированные КБК)'!TT_4318950_441094_4319034</vt:lpstr>
      <vt:lpstr>'0503117 (Недетализированные КБК'!TT_4318950_441094_4319034</vt:lpstr>
      <vt:lpstr>'0503117 (Детализированные КБК)'!TT_4318950_441098_4319034</vt:lpstr>
      <vt:lpstr>'0503117 (Недетализированные КБК'!TT_4318950_441098_4319034</vt:lpstr>
      <vt:lpstr>'0503117 (Детализированные КБК)'!TT_4318950_441099_4319034</vt:lpstr>
      <vt:lpstr>'0503117 (Недетализированные КБК'!TT_4318950_441099_4319034</vt:lpstr>
      <vt:lpstr>'0503117 (Детализированные КБК)'!TT_4318950_441101_4319034</vt:lpstr>
      <vt:lpstr>'0503117 (Недетализированные КБК'!TT_4318950_441101_4319034</vt:lpstr>
      <vt:lpstr>'0503117 (Детализированные КБК)'!TT_4318950_441102_4319034</vt:lpstr>
      <vt:lpstr>'0503117 (Недетализированные КБК'!TT_4318950_441102_4319034</vt:lpstr>
      <vt:lpstr>'0503117 (Детализированные КБК)'!TT_4318950_441103_4319034</vt:lpstr>
      <vt:lpstr>'0503117 (Недетализированные КБК'!TT_4318950_441103_4319034</vt:lpstr>
      <vt:lpstr>'0503117 (Детализированные КБК)'!TT_4318950_441104_4319034</vt:lpstr>
      <vt:lpstr>'0503117 (Недетализированные КБК'!TT_4318950_441104_4319034</vt:lpstr>
      <vt:lpstr>'0503117 (Детализированные КБК)'!TT_4318950_441106_4319034</vt:lpstr>
      <vt:lpstr>'0503117 (Недетализированные КБК'!TT_4318950_441106_4319034</vt:lpstr>
      <vt:lpstr>'0503117 (Детализированные КБК)'!TT_4318950_441107_4319034</vt:lpstr>
      <vt:lpstr>'0503117 (Недетализированные КБК'!TT_4318950_441107_4319034</vt:lpstr>
      <vt:lpstr>'0503117 (Детализированные КБК)'!TT_4318950_441108_4319034</vt:lpstr>
      <vt:lpstr>'0503117 (Недетализированные КБК'!TT_4318950_441108_4319034</vt:lpstr>
      <vt:lpstr>'0503117 (Детализированные КБК)'!TT_4318950_441110_4319034</vt:lpstr>
      <vt:lpstr>'0503117 (Недетализированные КБК'!TT_4318950_441110_4319034</vt:lpstr>
      <vt:lpstr>'0503117 (Детализированные КБК)'!TT_4318950_441111_4319034</vt:lpstr>
      <vt:lpstr>'0503117 (Недетализированные КБК'!TT_4318950_441111_4319034</vt:lpstr>
      <vt:lpstr>'0503117 (Детализированные КБК)'!TT_4318950_441112_4319034</vt:lpstr>
      <vt:lpstr>'0503117 (Недетализированные КБК'!TT_4318950_441112_4319034</vt:lpstr>
      <vt:lpstr>'0503117 (Детализированные КБК)'!TT_4318950_441114_4319034</vt:lpstr>
      <vt:lpstr>'0503117 (Недетализированные КБК'!TT_4318950_441114_4319034</vt:lpstr>
      <vt:lpstr>'0503117 (Детализированные КБК)'!TT_4318950_441115_4319034</vt:lpstr>
      <vt:lpstr>'0503117 (Недетализированные КБК'!TT_4318950_441115_4319034</vt:lpstr>
      <vt:lpstr>'0503117 (Детализированные КБК)'!TT_4318950_441116_4319034</vt:lpstr>
      <vt:lpstr>'0503117 (Недетализированные КБК'!TT_4318950_441116_4319034</vt:lpstr>
      <vt:lpstr>'0503117 (Детализированные КБК)'!TT_4318950_441118_4319034</vt:lpstr>
      <vt:lpstr>'0503117 (Недетализированные КБК'!TT_4318950_441118_4319034</vt:lpstr>
      <vt:lpstr>'0503117 (Детализированные КБК)'!TT_4318950_441119_4319034</vt:lpstr>
      <vt:lpstr>'0503117 (Недетализированные КБК'!TT_4318950_441119_4319034</vt:lpstr>
      <vt:lpstr>'0503117 (Детализированные КБК)'!TT_4318950_441120_4319034</vt:lpstr>
      <vt:lpstr>'0503117 (Недетализированные КБК'!TT_4318950_441120_4319034</vt:lpstr>
      <vt:lpstr>'0503117 (Детализированные КБК)'!TT_4318950_441121_4319034</vt:lpstr>
      <vt:lpstr>'0503117 (Недетализированные КБК'!TT_4318950_441121_4319034</vt:lpstr>
      <vt:lpstr>'0503117 (Детализированные КБК)'!TT_4318950_441123_4319034</vt:lpstr>
      <vt:lpstr>'0503117 (Недетализированные КБК'!TT_4318950_441123_4319034</vt:lpstr>
      <vt:lpstr>'0503117 (Детализированные КБК)'!TT_4318950_441124_4319034</vt:lpstr>
      <vt:lpstr>'0503117 (Недетализированные КБК'!TT_4318950_441124_4319034</vt:lpstr>
      <vt:lpstr>'0503117 (Детализированные КБК)'!TT_4318950_441125_4319034</vt:lpstr>
      <vt:lpstr>'0503117 (Недетализированные КБК'!TT_4318950_441125_4319034</vt:lpstr>
      <vt:lpstr>'0503117 (Детализированные КБК)'!TT_4318950_441127_4319034</vt:lpstr>
      <vt:lpstr>'0503117 (Недетализированные КБК'!TT_4318950_441127_4319034</vt:lpstr>
      <vt:lpstr>'0503117 (Детализированные КБК)'!TT_4318950_441128_4319034</vt:lpstr>
      <vt:lpstr>'0503117 (Недетализированные КБК'!TT_4318950_441128_4319034</vt:lpstr>
      <vt:lpstr>'0503117 (Детализированные КБК)'!TT_4318950_441129_4319034</vt:lpstr>
      <vt:lpstr>'0503117 (Недетализированные КБК'!TT_4318950_441129_4319034</vt:lpstr>
      <vt:lpstr>'0503117 (Детализированные КБК)'!TT_4318950_441131_4319034</vt:lpstr>
      <vt:lpstr>'0503117 (Недетализированные КБК'!TT_4318950_441131_4319034</vt:lpstr>
      <vt:lpstr>'0503117 (Детализированные КБК)'!TT_4318950_441132_4319034</vt:lpstr>
      <vt:lpstr>'0503117 (Недетализированные КБК'!TT_4318950_441132_4319034</vt:lpstr>
      <vt:lpstr>'0503117 (Детализированные КБК)'!TT_4318950_441133_4319034</vt:lpstr>
      <vt:lpstr>'0503117 (Недетализированные КБК'!TT_4318950_441133_4319034</vt:lpstr>
      <vt:lpstr>'0503117 (Детализированные КБК)'!TT_4318950_441135_4319034</vt:lpstr>
      <vt:lpstr>'0503117 (Недетализированные КБК'!TT_4318950_441135_4319034</vt:lpstr>
      <vt:lpstr>'0503117 (Детализированные КБК)'!TT_4318950_441136_4319034</vt:lpstr>
      <vt:lpstr>'0503117 (Недетализированные КБК'!TT_4318950_441136_4319034</vt:lpstr>
      <vt:lpstr>'0503117 (Детализированные КБК)'!TT_4318950_441137_4319034</vt:lpstr>
      <vt:lpstr>'0503117 (Недетализированные КБК'!TT_4318950_441137_4319034</vt:lpstr>
      <vt:lpstr>'0503117 (Детализированные КБК)'!TT_4318950_441139_4319034</vt:lpstr>
      <vt:lpstr>'0503117 (Недетализированные КБК'!TT_4318950_441139_4319034</vt:lpstr>
      <vt:lpstr>'0503117 (Детализированные КБК)'!TT_4318950_441140_4319034</vt:lpstr>
      <vt:lpstr>'0503117 (Недетализированные КБК'!TT_4318950_441140_4319034</vt:lpstr>
      <vt:lpstr>'0503117 (Детализированные КБК)'!TT_4318950_441141_4319034</vt:lpstr>
      <vt:lpstr>'0503117 (Недетализированные КБК'!TT_4318950_441141_4319034</vt:lpstr>
      <vt:lpstr>'0503117 (Детализированные КБК)'!TT_4318950_441142_4319034</vt:lpstr>
      <vt:lpstr>'0503117 (Недетализированные КБК'!TT_4318950_441142_4319034</vt:lpstr>
      <vt:lpstr>'0503117 (Детализированные КБК)'!TT_4318950_441143_4319034</vt:lpstr>
      <vt:lpstr>'0503117 (Недетализированные КБК'!TT_4318950_441143_4319034</vt:lpstr>
      <vt:lpstr>'0503117 (Детализированные КБК)'!TT_4318950_441145_4319034</vt:lpstr>
      <vt:lpstr>'0503117 (Недетализированные КБК'!TT_4318950_441145_4319034</vt:lpstr>
      <vt:lpstr>'0503117 (Детализированные КБК)'!TT_4318950_441146_4319034</vt:lpstr>
      <vt:lpstr>'0503117 (Недетализированные КБК'!TT_4318950_441146_4319034</vt:lpstr>
      <vt:lpstr>'0503117 (Детализированные КБК)'!TT_4318950_441147_4319034</vt:lpstr>
      <vt:lpstr>'0503117 (Недетализированные КБК'!TT_4318950_441147_4319034</vt:lpstr>
      <vt:lpstr>'0503117 (Детализированные КБК)'!TT_4318950_441149_4319034</vt:lpstr>
      <vt:lpstr>'0503117 (Недетализированные КБК'!TT_4318950_441149_4319034</vt:lpstr>
      <vt:lpstr>'0503117 (Детализированные КБК)'!TT_4318950_441150_4319034</vt:lpstr>
      <vt:lpstr>'0503117 (Недетализированные КБК'!TT_4318950_441150_4319034</vt:lpstr>
      <vt:lpstr>'0503117 (Детализированные КБК)'!TT_4318950_441151_4319034</vt:lpstr>
      <vt:lpstr>'0503117 (Недетализированные КБК'!TT_4318950_441151_4319034</vt:lpstr>
      <vt:lpstr>'0503117 (Детализированные КБК)'!TT_4318950_441153_4319034</vt:lpstr>
      <vt:lpstr>'0503117 (Недетализированные КБК'!TT_4318950_441153_4319034</vt:lpstr>
      <vt:lpstr>'0503117 (Детализированные КБК)'!TT_4318950_441154_4319034</vt:lpstr>
      <vt:lpstr>'0503117 (Недетализированные КБК'!TT_4318950_441154_4319034</vt:lpstr>
      <vt:lpstr>'0503117 (Детализированные КБК)'!TT_4318950_441155_4319034</vt:lpstr>
      <vt:lpstr>'0503117 (Недетализированные КБК'!TT_4318950_441155_4319034</vt:lpstr>
      <vt:lpstr>'0503117 (Детализированные КБК)'!TT_4318950_441157_4319034</vt:lpstr>
      <vt:lpstr>'0503117 (Недетализированные КБК'!TT_4318950_441157_4319034</vt:lpstr>
      <vt:lpstr>'0503117 (Детализированные КБК)'!TT_4318950_441158_4319034</vt:lpstr>
      <vt:lpstr>'0503117 (Недетализированные КБК'!TT_4318950_441158_4319034</vt:lpstr>
      <vt:lpstr>'0503117 (Детализированные КБК)'!TT_4318950_441159_4319034</vt:lpstr>
      <vt:lpstr>'0503117 (Недетализированные КБК'!TT_4318950_441159_4319034</vt:lpstr>
      <vt:lpstr>'0503117 (Детализированные КБК)'!TT_4318950_441161_4319034</vt:lpstr>
      <vt:lpstr>'0503117 (Недетализированные КБК'!TT_4318950_441161_4319034</vt:lpstr>
      <vt:lpstr>'0503117 (Детализированные КБК)'!TT_4318950_441162_4319034</vt:lpstr>
      <vt:lpstr>'0503117 (Недетализированные КБК'!TT_4318950_441162_4319034</vt:lpstr>
      <vt:lpstr>'0503117 (Детализированные КБК)'!TT_4318950_441163_4319034</vt:lpstr>
      <vt:lpstr>'0503117 (Недетализированные КБК'!TT_4318950_441163_4319034</vt:lpstr>
      <vt:lpstr>'0503117 (Детализированные КБК)'!TT_4318950_441164_4319034</vt:lpstr>
      <vt:lpstr>'0503117 (Недетализированные КБК'!TT_4318950_441164_4319034</vt:lpstr>
      <vt:lpstr>'0503117 (Детализированные КБК)'!TT_4318950_441165_4319034</vt:lpstr>
      <vt:lpstr>'0503117 (Недетализированные КБК'!TT_4318950_441165_4319034</vt:lpstr>
      <vt:lpstr>'0503117 (Детализированные КБК)'!TT_4318950_441167_4319034</vt:lpstr>
      <vt:lpstr>'0503117 (Недетализированные КБК'!TT_4318950_441167_4319034</vt:lpstr>
      <vt:lpstr>'0503117 (Детализированные КБК)'!TT_4318950_441168_4319034</vt:lpstr>
      <vt:lpstr>'0503117 (Недетализированные КБК'!TT_4318950_441168_4319034</vt:lpstr>
      <vt:lpstr>'0503117 (Детализированные КБК)'!TT_4318950_441169_4319034</vt:lpstr>
      <vt:lpstr>'0503117 (Недетализированные КБК'!TT_4318950_441169_4319034</vt:lpstr>
      <vt:lpstr>'0503117 (Детализированные КБК)'!TT_4318950_441170_4319034</vt:lpstr>
      <vt:lpstr>'0503117 (Недетализированные КБК'!TT_4318950_441170_4319034</vt:lpstr>
      <vt:lpstr>'0503117 (Детализированные КБК)'!TT_4318950_441171_4319034</vt:lpstr>
      <vt:lpstr>'0503117 (Недетализированные КБК'!TT_4318950_441171_4319034</vt:lpstr>
      <vt:lpstr>'0503117 (Детализированные КБК)'!TT_4318950_441173_4319034</vt:lpstr>
      <vt:lpstr>'0503117 (Недетализированные КБК'!TT_4318950_441173_4319034</vt:lpstr>
      <vt:lpstr>'0503117 (Детализированные КБК)'!TT_4318950_441174_4319034</vt:lpstr>
      <vt:lpstr>'0503117 (Недетализированные КБК'!TT_4318950_441174_4319034</vt:lpstr>
      <vt:lpstr>'0503117 (Детализированные КБК)'!TT_4318950_441175_4319034</vt:lpstr>
      <vt:lpstr>'0503117 (Недетализированные КБК'!TT_4318950_441175_4319034</vt:lpstr>
      <vt:lpstr>'0503117 (Детализированные КБК)'!TT_4318950_441177_4319034</vt:lpstr>
      <vt:lpstr>'0503117 (Недетализированные КБК'!TT_4318950_441177_4319034</vt:lpstr>
      <vt:lpstr>'0503117 (Детализированные КБК)'!TT_4318950_441178_4319034</vt:lpstr>
      <vt:lpstr>'0503117 (Недетализированные КБК'!TT_4318950_441178_4319034</vt:lpstr>
      <vt:lpstr>'0503117 (Детализированные КБК)'!TT_4318950_441179_4319034</vt:lpstr>
      <vt:lpstr>'0503117 (Недетализированные КБК'!TT_4318950_441179_4319034</vt:lpstr>
      <vt:lpstr>'0503117 (Детализированные КБК)'!TT_4318950_441181_4319034</vt:lpstr>
      <vt:lpstr>'0503117 (Недетализированные КБК'!TT_4318950_441181_4319034</vt:lpstr>
      <vt:lpstr>'0503117 (Детализированные КБК)'!TT_4318950_441182_4319034</vt:lpstr>
      <vt:lpstr>'0503117 (Недетализированные КБК'!TT_4318950_441182_4319034</vt:lpstr>
      <vt:lpstr>'0503117 (Детализированные КБК)'!TT_4318950_441183_4319034</vt:lpstr>
      <vt:lpstr>'0503117 (Недетализированные КБК'!TT_4318950_441183_4319034</vt:lpstr>
      <vt:lpstr>'0503117 (Детализированные КБК)'!TT_4318950_441185_4319034</vt:lpstr>
      <vt:lpstr>'0503117 (Недетализированные КБК'!TT_4318950_441185_4319034</vt:lpstr>
      <vt:lpstr>'0503117 (Детализированные КБК)'!TT_4318950_441186_4319034</vt:lpstr>
      <vt:lpstr>'0503117 (Недетализированные КБК'!TT_4318950_441186_4319034</vt:lpstr>
      <vt:lpstr>'0503117 (Детализированные КБК)'!TT_4318950_441187_4319034</vt:lpstr>
      <vt:lpstr>'0503117 (Недетализированные КБК'!TT_4318950_441187_4319034</vt:lpstr>
      <vt:lpstr>'0503117 (Детализированные КБК)'!TT_4318950_441189_4319034</vt:lpstr>
      <vt:lpstr>'0503117 (Недетализированные КБК'!TT_4318950_441189_4319034</vt:lpstr>
      <vt:lpstr>'0503117 (Детализированные КБК)'!TT_4318950_441190_4319034</vt:lpstr>
      <vt:lpstr>'0503117 (Недетализированные КБК'!TT_4318950_441190_4319034</vt:lpstr>
      <vt:lpstr>'0503117 (Детализированные КБК)'!TT_4318950_441191_4319034</vt:lpstr>
      <vt:lpstr>'0503117 (Недетализированные КБК'!TT_4318950_441191_4319034</vt:lpstr>
      <vt:lpstr>'0503117 (Детализированные КБК)'!TT_4318950_441193_4319034</vt:lpstr>
      <vt:lpstr>'0503117 (Недетализированные КБК'!TT_4318950_441193_4319034</vt:lpstr>
      <vt:lpstr>'0503117 (Детализированные КБК)'!TT_4318950_441194_4319034</vt:lpstr>
      <vt:lpstr>'0503117 (Недетализированные КБК'!TT_4318950_441194_4319034</vt:lpstr>
      <vt:lpstr>'0503117 (Детализированные КБК)'!TT_4318950_441195_4319034</vt:lpstr>
      <vt:lpstr>'0503117 (Недетализированные КБК'!TT_4318950_441195_4319034</vt:lpstr>
      <vt:lpstr>'0503117 (Детализированные КБК)'!TT_4318950_441197_4319034</vt:lpstr>
      <vt:lpstr>'0503117 (Недетализированные КБК'!TT_4318950_441197_4319034</vt:lpstr>
      <vt:lpstr>'0503117 (Детализированные КБК)'!TT_4318950_441198_4319034</vt:lpstr>
      <vt:lpstr>'0503117 (Недетализированные КБК'!TT_4318950_441198_4319034</vt:lpstr>
      <vt:lpstr>'0503117 (Детализированные КБК)'!TT_4318950_441199_4319034</vt:lpstr>
      <vt:lpstr>'0503117 (Недетализированные КБК'!TT_4318950_441199_4319034</vt:lpstr>
      <vt:lpstr>'0503117 (Детализированные КБК)'!TT_4318950_441200_4319034</vt:lpstr>
      <vt:lpstr>'0503117 (Недетализированные КБК'!TT_4318950_441200_4319034</vt:lpstr>
      <vt:lpstr>'0503117 (Детализированные КБК)'!TT_4318950_441201_4319034</vt:lpstr>
      <vt:lpstr>'0503117 (Недетализированные КБК'!TT_4318950_441201_4319034</vt:lpstr>
      <vt:lpstr>'0503117 (Детализированные КБК)'!TT_4318950_441203_4319034</vt:lpstr>
      <vt:lpstr>'0503117 (Недетализированные КБК'!TT_4318950_441203_4319034</vt:lpstr>
      <vt:lpstr>'0503117 (Детализированные КБК)'!TT_4318950_441204_4319034</vt:lpstr>
      <vt:lpstr>'0503117 (Недетализированные КБК'!TT_4318950_441204_4319034</vt:lpstr>
      <vt:lpstr>'0503117 (Детализированные КБК)'!TT_4318950_441205_4319034</vt:lpstr>
      <vt:lpstr>'0503117 (Недетализированные КБК'!TT_4318950_441205_4319034</vt:lpstr>
      <vt:lpstr>'0503117 (Детализированные КБК)'!TT_4318950_441207_4319034</vt:lpstr>
      <vt:lpstr>'0503117 (Недетализированные КБК'!TT_4318950_441207_4319034</vt:lpstr>
      <vt:lpstr>'0503117 (Детализированные КБК)'!TT_4318950_441208_4319034</vt:lpstr>
      <vt:lpstr>'0503117 (Недетализированные КБК'!TT_4318950_441208_4319034</vt:lpstr>
      <vt:lpstr>'0503117 (Детализированные КБК)'!TT_4318950_441209_4319034</vt:lpstr>
      <vt:lpstr>'0503117 (Недетализированные КБК'!TT_4318950_441209_4319034</vt:lpstr>
      <vt:lpstr>'0503117 (Детализированные КБК)'!TT_4318950_441210_4319034</vt:lpstr>
      <vt:lpstr>'0503117 (Недетализированные КБК'!TT_4318950_441210_4319034</vt:lpstr>
      <vt:lpstr>'0503117 (Детализированные КБК)'!TT_4318950_441211_4319034</vt:lpstr>
      <vt:lpstr>'0503117 (Недетализированные КБК'!TT_4318950_441211_4319034</vt:lpstr>
      <vt:lpstr>'0503117 (Детализированные КБК)'!TT_4318950_441213_4319034</vt:lpstr>
      <vt:lpstr>'0503117 (Недетализированные КБК'!TT_4318950_441213_4319034</vt:lpstr>
      <vt:lpstr>'0503117 (Детализированные КБК)'!TT_4318950_441214_4319034</vt:lpstr>
      <vt:lpstr>'0503117 (Недетализированные КБК'!TT_4318950_441214_4319034</vt:lpstr>
      <vt:lpstr>'0503117 (Детализированные КБК)'!TT_4318950_441215_4319034</vt:lpstr>
      <vt:lpstr>'0503117 (Недетализированные КБК'!TT_4318950_441215_4319034</vt:lpstr>
      <vt:lpstr>'0503117 (Детализированные КБК)'!TT_4318950_441217_4319034</vt:lpstr>
      <vt:lpstr>'0503117 (Недетализированные КБК'!TT_4318950_441217_4319034</vt:lpstr>
      <vt:lpstr>'0503117 (Детализированные КБК)'!TT_4318950_441218_4319034</vt:lpstr>
      <vt:lpstr>'0503117 (Недетализированные КБК'!TT_4318950_441218_4319034</vt:lpstr>
      <vt:lpstr>'0503117 (Детализированные КБК)'!TT_4318950_441219_4319034</vt:lpstr>
      <vt:lpstr>'0503117 (Недетализированные КБК'!TT_4318950_441219_4319034</vt:lpstr>
      <vt:lpstr>'0503117 (Детализированные КБК)'!TT_4318950_441220_4319034</vt:lpstr>
      <vt:lpstr>'0503117 (Недетализированные КБК'!TT_4318950_441220_4319034</vt:lpstr>
      <vt:lpstr>'0503117 (Детализированные КБК)'!TT_4318950_441222_4319034</vt:lpstr>
      <vt:lpstr>'0503117 (Недетализированные КБК'!TT_4318950_441222_4319034</vt:lpstr>
      <vt:lpstr>'0503117 (Детализированные КБК)'!TT_4318950_441223_4319034</vt:lpstr>
      <vt:lpstr>'0503117 (Недетализированные КБК'!TT_4318950_441223_4319034</vt:lpstr>
      <vt:lpstr>'0503117 (Детализированные КБК)'!TT_4318950_441224_4319034</vt:lpstr>
      <vt:lpstr>'0503117 (Недетализированные КБК'!TT_4318950_441224_4319034</vt:lpstr>
      <vt:lpstr>'0503117 (Детализированные КБК)'!TT_4318950_441226_4319034</vt:lpstr>
      <vt:lpstr>'0503117 (Недетализированные КБК'!TT_4318950_441226_4319034</vt:lpstr>
      <vt:lpstr>'0503117 (Детализированные КБК)'!TT_4318950_441227_4319034</vt:lpstr>
      <vt:lpstr>'0503117 (Недетализированные КБК'!TT_4318950_441227_4319034</vt:lpstr>
      <vt:lpstr>'0503117 (Детализированные КБК)'!TT_4318950_441228_4319034</vt:lpstr>
      <vt:lpstr>'0503117 (Недетализированные КБК'!TT_4318950_441228_4319034</vt:lpstr>
      <vt:lpstr>'0503117 (Детализированные КБК)'!TT_4318950_441230_4319034</vt:lpstr>
      <vt:lpstr>'0503117 (Недетализированные КБК'!TT_4318950_441230_4319034</vt:lpstr>
      <vt:lpstr>'0503117 (Детализированные КБК)'!TT_4318950_441231_4319034</vt:lpstr>
      <vt:lpstr>'0503117 (Недетализированные КБК'!TT_4318950_441231_4319034</vt:lpstr>
      <vt:lpstr>'0503117 (Детализированные КБК)'!TT_4318950_441232_4319034</vt:lpstr>
      <vt:lpstr>'0503117 (Недетализированные КБК'!TT_4318950_441232_4319034</vt:lpstr>
      <vt:lpstr>'0503117 (Детализированные КБК)'!TT_4318950_441234_4319034</vt:lpstr>
      <vt:lpstr>'0503117 (Недетализированные КБК'!TT_4318950_441234_4319034</vt:lpstr>
      <vt:lpstr>'0503117 (Детализированные КБК)'!TT_4318950_441235_4319034</vt:lpstr>
      <vt:lpstr>'0503117 (Недетализированные КБК'!TT_4318950_441235_4319034</vt:lpstr>
      <vt:lpstr>'0503117 (Детализированные КБК)'!TT_4318950_441236_4319034</vt:lpstr>
      <vt:lpstr>'0503117 (Недетализированные КБК'!TT_4318950_441236_4319034</vt:lpstr>
      <vt:lpstr>'0503117 (Детализированные КБК)'!TT_4318950_441238_4319034</vt:lpstr>
      <vt:lpstr>'0503117 (Недетализированные КБК'!TT_4318950_441238_4319034</vt:lpstr>
      <vt:lpstr>'0503117 (Детализированные КБК)'!TT_4318950_441239_4319034</vt:lpstr>
      <vt:lpstr>'0503117 (Недетализированные КБК'!TT_4318950_441239_4319034</vt:lpstr>
      <vt:lpstr>'0503117 (Детализированные КБК)'!TT_4318950_441240_4319034</vt:lpstr>
      <vt:lpstr>'0503117 (Недетализированные КБК'!TT_4318950_441240_4319034</vt:lpstr>
      <vt:lpstr>'0503117 (Детализированные КБК)'!TT_4318950_441242_4319034</vt:lpstr>
      <vt:lpstr>'0503117 (Недетализированные КБК'!TT_4318950_441242_4319034</vt:lpstr>
      <vt:lpstr>'0503117 (Детализированные КБК)'!TT_4318950_441243_4319034</vt:lpstr>
      <vt:lpstr>'0503117 (Недетализированные КБК'!TT_4318950_441243_4319034</vt:lpstr>
      <vt:lpstr>'0503117 (Детализированные КБК)'!TT_4318950_441244_4319034</vt:lpstr>
      <vt:lpstr>'0503117 (Недетализированные КБК'!TT_4318950_441244_4319034</vt:lpstr>
      <vt:lpstr>'0503117 (Детализированные КБК)'!TT_4318950_441245_4319034</vt:lpstr>
      <vt:lpstr>'0503117 (Недетализированные КБК'!TT_4318950_441245_4319034</vt:lpstr>
      <vt:lpstr>'0503117 (Детализированные КБК)'!TT_4318950_441246_4319034</vt:lpstr>
      <vt:lpstr>'0503117 (Недетализированные КБК'!TT_4318950_441246_4319034</vt:lpstr>
      <vt:lpstr>'0503117 (Детализированные КБК)'!TT_4318950_441248_4319034</vt:lpstr>
      <vt:lpstr>'0503117 (Недетализированные КБК'!TT_4318950_441248_4319034</vt:lpstr>
      <vt:lpstr>'0503117 (Детализированные КБК)'!TT_4318950_441249_4319034</vt:lpstr>
      <vt:lpstr>'0503117 (Недетализированные КБК'!TT_4318950_441249_4319034</vt:lpstr>
      <vt:lpstr>'0503117 (Детализированные КБК)'!TT_4318950_441250_4319034</vt:lpstr>
      <vt:lpstr>'0503117 (Недетализированные КБК'!TT_4318950_441250_4319034</vt:lpstr>
      <vt:lpstr>'0503117 (Детализированные КБК)'!TT_4318950_441252_4319034</vt:lpstr>
      <vt:lpstr>'0503117 (Недетализированные КБК'!TT_4318950_441252_4319034</vt:lpstr>
      <vt:lpstr>'0503117 (Детализированные КБК)'!TT_4318950_441253_4319034</vt:lpstr>
      <vt:lpstr>'0503117 (Недетализированные КБК'!TT_4318950_441253_4319034</vt:lpstr>
      <vt:lpstr>'0503117 (Детализированные КБК)'!TT_4318950_441254_4319034</vt:lpstr>
      <vt:lpstr>'0503117 (Недетализированные КБК'!TT_4318950_441254_4319034</vt:lpstr>
      <vt:lpstr>'0503117 (Детализированные КБК)'!TT_4318950_441256_4319034</vt:lpstr>
      <vt:lpstr>'0503117 (Недетализированные КБК'!TT_4318950_441256_4319034</vt:lpstr>
      <vt:lpstr>'0503117 (Детализированные КБК)'!TT_4318950_441257_4319034</vt:lpstr>
      <vt:lpstr>'0503117 (Недетализированные КБК'!TT_4318950_441257_4319034</vt:lpstr>
      <vt:lpstr>'0503117 (Детализированные КБК)'!TT_4318950_441258_4319034</vt:lpstr>
      <vt:lpstr>'0503117 (Недетализированные КБК'!TT_4318950_441258_4319034</vt:lpstr>
      <vt:lpstr>'0503117 (Детализированные КБК)'!TT_4318950_441259_4319034</vt:lpstr>
      <vt:lpstr>'0503117 (Недетализированные КБК'!TT_4318950_441259_4319034</vt:lpstr>
      <vt:lpstr>'0503117 (Детализированные КБК)'!TT_4318950_441261_4319034</vt:lpstr>
      <vt:lpstr>'0503117 (Недетализированные КБК'!TT_4318950_441261_4319034</vt:lpstr>
      <vt:lpstr>'0503117 (Детализированные КБК)'!TT_4318950_441262_4319034</vt:lpstr>
      <vt:lpstr>'0503117 (Недетализированные КБК'!TT_4318950_441262_4319034</vt:lpstr>
      <vt:lpstr>'0503117 (Детализированные КБК)'!TT_4318950_441263_4319034</vt:lpstr>
      <vt:lpstr>'0503117 (Недетализированные КБК'!TT_4318950_441263_4319034</vt:lpstr>
      <vt:lpstr>'0503117 (Детализированные КБК)'!TT_4318950_441265_4319034</vt:lpstr>
      <vt:lpstr>'0503117 (Недетализированные КБК'!TT_4318950_441265_4319034</vt:lpstr>
      <vt:lpstr>'0503117 (Детализированные КБК)'!TT_4318950_441266_4319034</vt:lpstr>
      <vt:lpstr>'0503117 (Недетализированные КБК'!TT_4318950_441266_4319034</vt:lpstr>
      <vt:lpstr>'0503117 (Детализированные КБК)'!TT_4318950_441267_4319034</vt:lpstr>
      <vt:lpstr>'0503117 (Недетализированные КБК'!TT_4318950_441267_4319034</vt:lpstr>
      <vt:lpstr>'0503117 (Детализированные КБК)'!TT_4318950_441269_4319034</vt:lpstr>
      <vt:lpstr>'0503117 (Недетализированные КБК'!TT_4318950_441269_4319034</vt:lpstr>
      <vt:lpstr>'0503117 (Детализированные КБК)'!TT_4318950_441270_4319034</vt:lpstr>
      <vt:lpstr>'0503117 (Недетализированные КБК'!TT_4318950_441270_4319034</vt:lpstr>
      <vt:lpstr>'0503117 (Детализированные КБК)'!TT_4318950_441271_4319034</vt:lpstr>
      <vt:lpstr>'0503117 (Недетализированные КБК'!TT_4318950_441271_4319034</vt:lpstr>
      <vt:lpstr>'0503117 (Детализированные КБК)'!TT_4318950_441272_4319034</vt:lpstr>
      <vt:lpstr>'0503117 (Недетализированные КБК'!TT_4318950_441272_4319034</vt:lpstr>
      <vt:lpstr>'0503117 (Детализированные КБК)'!TT_4318950_441274_4319034</vt:lpstr>
      <vt:lpstr>'0503117 (Недетализированные КБК'!TT_4318950_441274_4319034</vt:lpstr>
      <vt:lpstr>'0503117 (Детализированные КБК)'!TT_4318950_441275_4319034</vt:lpstr>
      <vt:lpstr>'0503117 (Недетализированные КБК'!TT_4318950_441275_4319034</vt:lpstr>
      <vt:lpstr>'0503117 (Детализированные КБК)'!TT_4318950_441276_4319034</vt:lpstr>
      <vt:lpstr>'0503117 (Недетализированные КБК'!TT_4318950_441276_4319034</vt:lpstr>
      <vt:lpstr>'0503117 (Детализированные КБК)'!TT_4318950_441277_4319034</vt:lpstr>
      <vt:lpstr>'0503117 (Недетализированные КБК'!TT_4318950_441277_4319034</vt:lpstr>
      <vt:lpstr>'0503117 (Детализированные КБК)'!TT_4318950_441278_4319034</vt:lpstr>
      <vt:lpstr>'0503117 (Недетализированные КБК'!TT_4318950_441278_4319034</vt:lpstr>
      <vt:lpstr>'0503117 (Детализированные КБК)'!TT_4318950_441280_4319034</vt:lpstr>
      <vt:lpstr>'0503117 (Недетализированные КБК'!TT_4318950_441280_4319034</vt:lpstr>
      <vt:lpstr>'0503117 (Детализированные КБК)'!TT_4318950_441281_4319034</vt:lpstr>
      <vt:lpstr>'0503117 (Недетализированные КБК'!TT_4318950_441281_4319034</vt:lpstr>
      <vt:lpstr>'0503117 (Детализированные КБК)'!TT_4318950_441283_4319034</vt:lpstr>
      <vt:lpstr>'0503117 (Недетализированные КБК'!TT_4318950_441283_4319034</vt:lpstr>
      <vt:lpstr>'0503117 (Детализированные КБК)'!TT_4318950_441284_4319034</vt:lpstr>
      <vt:lpstr>'0503117 (Недетализированные КБК'!TT_4318950_441284_4319034</vt:lpstr>
      <vt:lpstr>'0503117 (Детализированные КБК)'!TT_4318950_441285_4319034</vt:lpstr>
      <vt:lpstr>'0503117 (Недетализированные КБК'!TT_4318950_441285_4319034</vt:lpstr>
      <vt:lpstr>'0503117 (Детализированные КБК)'!TT_4318950_441286_4319034</vt:lpstr>
      <vt:lpstr>'0503117 (Недетализированные КБК'!TT_4318950_441286_4319034</vt:lpstr>
      <vt:lpstr>'0503117 (Детализированные КБК)'!TT_4318950_441287_4319034</vt:lpstr>
      <vt:lpstr>'0503117 (Недетализированные КБК'!TT_4318950_441287_4319034</vt:lpstr>
      <vt:lpstr>'0503117 (Детализированные КБК)'!TT_4318950_441288_4319034</vt:lpstr>
      <vt:lpstr>'0503117 (Недетализированные КБК'!TT_4318950_441288_4319034</vt:lpstr>
      <vt:lpstr>'0503117 (Детализированные КБК)'!TT_4318950_441292_4319034</vt:lpstr>
      <vt:lpstr>'0503117 (Недетализированные КБК'!TT_4318950_441292_4319034</vt:lpstr>
      <vt:lpstr>'0503117 (Детализированные КБК)'!TT_4318950_441293_4319034</vt:lpstr>
      <vt:lpstr>'0503117 (Недетализированные КБК'!TT_4318950_441293_4319034</vt:lpstr>
      <vt:lpstr>'0503117 (Детализированные КБК)'!TT_4318950_441294_4319034</vt:lpstr>
      <vt:lpstr>'0503117 (Недетализированные КБК'!TT_4318950_441294_4319034</vt:lpstr>
      <vt:lpstr>'0503117 (Детализированные КБК)'!TT_4318950_441296_4319034</vt:lpstr>
      <vt:lpstr>'0503117 (Недетализированные КБК'!TT_4318950_441296_4319034</vt:lpstr>
      <vt:lpstr>'0503117 (Детализированные КБК)'!TT_4318950_441297_4319034</vt:lpstr>
      <vt:lpstr>'0503117 (Недетализированные КБК'!TT_4318950_441297_4319034</vt:lpstr>
      <vt:lpstr>'0503117 (Детализированные КБК)'!TT_4318950_441299_4319034</vt:lpstr>
      <vt:lpstr>'0503117 (Недетализированные КБК'!TT_4318950_441299_4319034</vt:lpstr>
      <vt:lpstr>'0503117 (Детализированные КБК)'!TT_4318950_441300_4319034</vt:lpstr>
      <vt:lpstr>'0503117 (Недетализированные КБК'!TT_4318950_441300_4319034</vt:lpstr>
      <vt:lpstr>'0503117 (Детализированные КБК)'!TT_4318950_441302_4319034</vt:lpstr>
      <vt:lpstr>'0503117 (Недетализированные КБК'!TT_4318950_441302_4319034</vt:lpstr>
      <vt:lpstr>'0503117 (Детализированные КБК)'!TT_4318950_441303_4319034</vt:lpstr>
      <vt:lpstr>'0503117 (Недетализированные КБК'!TT_4318950_441303_4319034</vt:lpstr>
      <vt:lpstr>'0503117 (Детализированные КБК)'!TT_4318950_441304_4319034</vt:lpstr>
      <vt:lpstr>'0503117 (Недетализированные КБК'!TT_4318950_441304_4319034</vt:lpstr>
      <vt:lpstr>'0503117 (Детализированные КБК)'!TT_4318950_441306_4319034</vt:lpstr>
      <vt:lpstr>'0503117 (Недетализированные КБК'!TT_4318950_441306_4319034</vt:lpstr>
      <vt:lpstr>'0503117 (Детализированные КБК)'!TT_4318950_441307_4319034</vt:lpstr>
      <vt:lpstr>'0503117 (Недетализированные КБК'!TT_4318950_441307_4319034</vt:lpstr>
      <vt:lpstr>'0503117 (Детализированные КБК)'!TT_4318950_441308_4319034</vt:lpstr>
      <vt:lpstr>'0503117 (Недетализированные КБК'!TT_4318950_441308_4319034</vt:lpstr>
      <vt:lpstr>'0503117 (Детализированные КБК)'!TT_4318950_441311_4319034</vt:lpstr>
      <vt:lpstr>'0503117 (Недетализированные КБК'!TT_4318950_441311_4319034</vt:lpstr>
      <vt:lpstr>'0503117 (Детализированные КБК)'!TT_4318950_441312_4319034</vt:lpstr>
      <vt:lpstr>'0503117 (Недетализированные КБК'!TT_4318950_441312_4319034</vt:lpstr>
      <vt:lpstr>'0503117 (Детализированные КБК)'!TT_4318950_441313_4319034</vt:lpstr>
      <vt:lpstr>'0503117 (Недетализированные КБК'!TT_4318950_441313_4319034</vt:lpstr>
      <vt:lpstr>'0503117 (Детализированные КБК)'!TT_4318950_441315_4319034</vt:lpstr>
      <vt:lpstr>'0503117 (Недетализированные КБК'!TT_4318950_441315_4319034</vt:lpstr>
      <vt:lpstr>'0503117 (Детализированные КБК)'!TT_4318950_441316_4319034</vt:lpstr>
      <vt:lpstr>'0503117 (Недетализированные КБК'!TT_4318950_441316_4319034</vt:lpstr>
      <vt:lpstr>'0503117 (Детализированные КБК)'!TT_4318950_441317_4319034</vt:lpstr>
      <vt:lpstr>'0503117 (Недетализированные КБК'!TT_4318950_441317_4319034</vt:lpstr>
      <vt:lpstr>'0503117 (Детализированные КБК)'!TT_4318950_441318_4319034</vt:lpstr>
      <vt:lpstr>'0503117 (Недетализированные КБК'!TT_4318950_441318_4319034</vt:lpstr>
      <vt:lpstr>'0503117 (Детализированные КБК)'!TT_4318950_441319_4319034</vt:lpstr>
      <vt:lpstr>'0503117 (Недетализированные КБК'!TT_4318950_441319_4319034</vt:lpstr>
      <vt:lpstr>'0503117 (Детализированные КБК)'!TT_4318950_441320_4319034</vt:lpstr>
      <vt:lpstr>'0503117 (Недетализированные КБК'!TT_4318950_441320_4319034</vt:lpstr>
      <vt:lpstr>'0503117 (Детализированные КБК)'!TT_4318950_441322_4319034</vt:lpstr>
      <vt:lpstr>'0503117 (Недетализированные КБК'!TT_4318950_441322_4319034</vt:lpstr>
      <vt:lpstr>'0503117 (Детализированные КБК)'!TT_4318950_441323_4319034</vt:lpstr>
      <vt:lpstr>'0503117 (Недетализированные КБК'!TT_4318950_441323_4319034</vt:lpstr>
      <vt:lpstr>'0503117 (Детализированные КБК)'!TT_4318950_441324_4319034</vt:lpstr>
      <vt:lpstr>'0503117 (Недетализированные КБК'!TT_4318950_441324_4319034</vt:lpstr>
      <vt:lpstr>'0503117 (Детализированные КБК)'!TT_4318950_441326_4319034</vt:lpstr>
      <vt:lpstr>'0503117 (Недетализированные КБК'!TT_4318950_441326_4319034</vt:lpstr>
      <vt:lpstr>'0503117 (Детализированные КБК)'!TT_4318950_441327_4319034</vt:lpstr>
      <vt:lpstr>'0503117 (Недетализированные КБК'!TT_4318950_441327_4319034</vt:lpstr>
      <vt:lpstr>'0503117 (Детализированные КБК)'!TT_4318950_441328_4319034</vt:lpstr>
      <vt:lpstr>'0503117 (Недетализированные КБК'!TT_4318950_441328_4319034</vt:lpstr>
      <vt:lpstr>'0503117 (Детализированные КБК)'!TT_4318950_441330_4319034</vt:lpstr>
      <vt:lpstr>'0503117 (Недетализированные КБК'!TT_4318950_441330_4319034</vt:lpstr>
      <vt:lpstr>'0503117 (Детализированные КБК)'!TT_4318950_441331_4319034</vt:lpstr>
      <vt:lpstr>'0503117 (Недетализированные КБК'!TT_4318950_441331_4319034</vt:lpstr>
      <vt:lpstr>'0503117 (Детализированные КБК)'!TT_4318950_441332_4319034</vt:lpstr>
      <vt:lpstr>'0503117 (Недетализированные КБК'!TT_4318950_441332_4319034</vt:lpstr>
      <vt:lpstr>'0503117 (Детализированные КБК)'!TT_4318950_441334_4319034</vt:lpstr>
      <vt:lpstr>'0503117 (Недетализированные КБК'!TT_4318950_441334_4319034</vt:lpstr>
      <vt:lpstr>'0503117 (Детализированные КБК)'!TT_4318950_441335_4319034</vt:lpstr>
      <vt:lpstr>'0503117 (Недетализированные КБК'!TT_4318950_441335_4319034</vt:lpstr>
      <vt:lpstr>'0503117 (Детализированные КБК)'!TT_4318950_441336_4319034</vt:lpstr>
      <vt:lpstr>'0503117 (Недетализированные КБК'!TT_4318950_441336_4319034</vt:lpstr>
      <vt:lpstr>'0503117 (Детализированные КБК)'!TT_4318950_441337_4319034</vt:lpstr>
      <vt:lpstr>'0503117 (Недетализированные КБК'!TT_4318950_441337_4319034</vt:lpstr>
      <vt:lpstr>'0503117 (Детализированные КБК)'!TT_4318950_441338_4319034</vt:lpstr>
      <vt:lpstr>'0503117 (Недетализированные КБК'!TT_4318950_441338_4319034</vt:lpstr>
      <vt:lpstr>'0503117 (Детализированные КБК)'!TT_4318950_441341_4319034</vt:lpstr>
      <vt:lpstr>'0503117 (Недетализированные КБК'!TT_4318950_441341_4319034</vt:lpstr>
      <vt:lpstr>'0503117 (Детализированные КБК)'!TT_4318950_441342_4319034</vt:lpstr>
      <vt:lpstr>'0503117 (Недетализированные КБК'!TT_4318950_441342_4319034</vt:lpstr>
      <vt:lpstr>'0503117 (Детализированные КБК)'!TT_4318950_441343_4319034</vt:lpstr>
      <vt:lpstr>'0503117 (Недетализированные КБК'!TT_4318950_441343_4319034</vt:lpstr>
      <vt:lpstr>'0503117 (Детализированные КБК)'!TT_4318950_441345_4319034</vt:lpstr>
      <vt:lpstr>'0503117 (Недетализированные КБК'!TT_4318950_441345_4319034</vt:lpstr>
      <vt:lpstr>'0503117 (Детализированные КБК)'!TT_4318950_441346_4319034</vt:lpstr>
      <vt:lpstr>'0503117 (Недетализированные КБК'!TT_4318950_441346_4319034</vt:lpstr>
      <vt:lpstr>'0503117 (Детализированные КБК)'!TT_4318950_441347_4319034</vt:lpstr>
      <vt:lpstr>'0503117 (Недетализированные КБК'!TT_4318950_441347_4319034</vt:lpstr>
      <vt:lpstr>'0503117 (Детализированные КБК)'!TT_4318950_441349_4319034</vt:lpstr>
      <vt:lpstr>'0503117 (Недетализированные КБК'!TT_4318950_441349_4319034</vt:lpstr>
      <vt:lpstr>'0503117 (Детализированные КБК)'!TT_4318950_441350_4319034</vt:lpstr>
      <vt:lpstr>'0503117 (Недетализированные КБК'!TT_4318950_441350_4319034</vt:lpstr>
      <vt:lpstr>'0503117 (Детализированные КБК)'!TT_4318950_441352_4319034</vt:lpstr>
      <vt:lpstr>'0503117 (Недетализированные КБК'!TT_4318950_441352_4319034</vt:lpstr>
      <vt:lpstr>'0503117 (Детализированные КБК)'!TT_4318950_441353_4319034</vt:lpstr>
      <vt:lpstr>'0503117 (Недетализированные КБК'!TT_4318950_441353_4319034</vt:lpstr>
      <vt:lpstr>'0503117 (Детализированные КБК)'!TT_4318950_441354_4319034</vt:lpstr>
      <vt:lpstr>'0503117 (Недетализированные КБК'!TT_4318950_441354_4319034</vt:lpstr>
      <vt:lpstr>'0503117 (Детализированные КБК)'!TT_4318950_441356_4319034</vt:lpstr>
      <vt:lpstr>'0503117 (Недетализированные КБК'!TT_4318950_441356_4319034</vt:lpstr>
      <vt:lpstr>'0503117 (Детализированные КБК)'!TT_4318950_441357_4319034</vt:lpstr>
      <vt:lpstr>'0503117 (Недетализированные КБК'!TT_4318950_441357_4319034</vt:lpstr>
      <vt:lpstr>'0503117 (Детализированные КБК)'!TT_4318950_441358_4319034</vt:lpstr>
      <vt:lpstr>'0503117 (Недетализированные КБК'!TT_4318950_441358_4319034</vt:lpstr>
      <vt:lpstr>'0503117 (Детализированные КБК)'!TT_4318950_441360_4319034</vt:lpstr>
      <vt:lpstr>'0503117 (Недетализированные КБК'!TT_4318950_441360_4319034</vt:lpstr>
      <vt:lpstr>'0503117 (Детализированные КБК)'!TT_4318950_441361_4319034</vt:lpstr>
      <vt:lpstr>'0503117 (Недетализированные КБК'!TT_4318950_441361_4319034</vt:lpstr>
      <vt:lpstr>'0503117 (Детализированные КБК)'!TT_4318950_441362_4319034</vt:lpstr>
      <vt:lpstr>'0503117 (Недетализированные КБК'!TT_4318950_441362_4319034</vt:lpstr>
      <vt:lpstr>'0503117 (Детализированные КБК)'!TT_4318950_441364_4319034</vt:lpstr>
      <vt:lpstr>'0503117 (Недетализированные КБК'!TT_4318950_441364_4319034</vt:lpstr>
      <vt:lpstr>'0503117 (Детализированные КБК)'!TT_4318950_441365_4319034</vt:lpstr>
      <vt:lpstr>'0503117 (Недетализированные КБК'!TT_4318950_441365_4319034</vt:lpstr>
      <vt:lpstr>'0503117 (Детализированные КБК)'!TT_4318950_441366_4319034</vt:lpstr>
      <vt:lpstr>'0503117 (Недетализированные КБК'!TT_4318950_441366_4319034</vt:lpstr>
      <vt:lpstr>'0503117 (Детализированные КБК)'!TT_4318950_441368_4319034</vt:lpstr>
      <vt:lpstr>'0503117 (Недетализированные КБК'!TT_4318950_441368_4319034</vt:lpstr>
      <vt:lpstr>'0503117 (Детализированные КБК)'!TT_4318950_441369_4319034</vt:lpstr>
      <vt:lpstr>'0503117 (Недетализированные КБК'!TT_4318950_441369_4319034</vt:lpstr>
      <vt:lpstr>'0503117 (Детализированные КБК)'!TT_4318950_441370_4319034</vt:lpstr>
      <vt:lpstr>'0503117 (Недетализированные КБК'!TT_4318950_441370_4319034</vt:lpstr>
      <vt:lpstr>'0503117 (Детализированные КБК)'!TT_4318950_441372_4319034</vt:lpstr>
      <vt:lpstr>'0503117 (Недетализированные КБК'!TT_4318950_441372_4319034</vt:lpstr>
      <vt:lpstr>'0503117 (Детализированные КБК)'!TT_4318950_441373_4319034</vt:lpstr>
      <vt:lpstr>'0503117 (Недетализированные КБК'!TT_4318950_441373_4319034</vt:lpstr>
      <vt:lpstr>'0503117 (Детализированные КБК)'!TT_4318950_441374_4319034</vt:lpstr>
      <vt:lpstr>'0503117 (Недетализированные КБК'!TT_4318950_441374_4319034</vt:lpstr>
      <vt:lpstr>'0503117 (Детализированные КБК)'!TT_4318950_441375_4319034</vt:lpstr>
      <vt:lpstr>'0503117 (Недетализированные КБК'!TT_4318950_441375_4319034</vt:lpstr>
      <vt:lpstr>'0503117 (Детализированные КБК)'!TT_4318950_441379_4319034</vt:lpstr>
      <vt:lpstr>'0503117 (Недетализированные КБК'!TT_4318950_441379_4319034</vt:lpstr>
      <vt:lpstr>'0503117 (Детализированные КБК)'!TT_4318950_441380_4319034</vt:lpstr>
      <vt:lpstr>'0503117 (Недетализированные КБК'!TT_4318950_441380_4319034</vt:lpstr>
      <vt:lpstr>'0503117 (Детализированные КБК)'!TT_4318950_441381_4319034</vt:lpstr>
      <vt:lpstr>'0503117 (Недетализированные КБК'!TT_4318950_441381_4319034</vt:lpstr>
      <vt:lpstr>'0503117 (Детализированные КБК)'!TT_4318950_441383_4319034</vt:lpstr>
      <vt:lpstr>'0503117 (Недетализированные КБК'!TT_4318950_441383_4319034</vt:lpstr>
      <vt:lpstr>'0503117 (Детализированные КБК)'!TT_4318950_441384_4319034</vt:lpstr>
      <vt:lpstr>'0503117 (Недетализированные КБК'!TT_4318950_441384_4319034</vt:lpstr>
      <vt:lpstr>'0503117 (Детализированные КБК)'!TT_4318950_441386_4319034</vt:lpstr>
      <vt:lpstr>'0503117 (Недетализированные КБК'!TT_4318950_441386_4319034</vt:lpstr>
      <vt:lpstr>'0503117 (Детализированные КБК)'!TT_4318950_441387_4319034</vt:lpstr>
      <vt:lpstr>'0503117 (Недетализированные КБК'!TT_4318950_441387_4319034</vt:lpstr>
      <vt:lpstr>'0503117 (Детализированные КБК)'!TT_4318950_441388_4319034</vt:lpstr>
      <vt:lpstr>'0503117 (Недетализированные КБК'!TT_4318950_441388_4319034</vt:lpstr>
      <vt:lpstr>'0503117 (Детализированные КБК)'!TT_4318950_441392_4319034</vt:lpstr>
      <vt:lpstr>'0503117 (Недетализированные КБК'!TT_4318950_441392_4319034</vt:lpstr>
      <vt:lpstr>'0503117 (Детализированные КБК)'!TT_4318950_441393_4319034</vt:lpstr>
      <vt:lpstr>'0503117 (Недетализированные КБК'!TT_4318950_441393_4319034</vt:lpstr>
      <vt:lpstr>'0503117 (Детализированные КБК)'!TT_4318950_441395_4319034</vt:lpstr>
      <vt:lpstr>'0503117 (Недетализированные КБК'!TT_4318950_441395_4319034</vt:lpstr>
      <vt:lpstr>'0503117 (Детализированные КБК)'!TT_4318950_441396_4319034</vt:lpstr>
      <vt:lpstr>'0503117 (Недетализированные КБК'!TT_4318950_441396_4319034</vt:lpstr>
      <vt:lpstr>'0503117 (Детализированные КБК)'!TT_4318950_441398_4319034</vt:lpstr>
      <vt:lpstr>'0503117 (Недетализированные КБК'!TT_4318950_441398_4319034</vt:lpstr>
      <vt:lpstr>'0503117 (Детализированные КБК)'!TT_4318950_441399_4319034</vt:lpstr>
      <vt:lpstr>'0503117 (Недетализированные КБК'!TT_4318950_441399_4319034</vt:lpstr>
      <vt:lpstr>'0503117 (Детализированные КБК)'!TT_4318950_441400_4319034</vt:lpstr>
      <vt:lpstr>'0503117 (Недетализированные КБК'!TT_4318950_441400_4319034</vt:lpstr>
      <vt:lpstr>'0503117 (Детализированные КБК)'!TT_4318950_441401_4319034</vt:lpstr>
      <vt:lpstr>'0503117 (Недетализированные КБК'!TT_4318950_441401_4319034</vt:lpstr>
      <vt:lpstr>'0503117 (Детализированные КБК)'!TT_4318950_441402_4319034</vt:lpstr>
      <vt:lpstr>'0503117 (Недетализированные КБК'!TT_4318950_441402_4319034</vt:lpstr>
      <vt:lpstr>'0503117 (Детализированные КБК)'!TT_4318950_441403_4319034</vt:lpstr>
      <vt:lpstr>'0503117 (Недетализированные КБК'!TT_4318950_441403_4319034</vt:lpstr>
      <vt:lpstr>'0503117 (Детализированные КБК)'!TT_4318950_441406_4319034</vt:lpstr>
      <vt:lpstr>'0503117 (Недетализированные КБК'!TT_4318950_441406_4319034</vt:lpstr>
      <vt:lpstr>'0503117 (Детализированные КБК)'!TT_4318950_441407_4319034</vt:lpstr>
      <vt:lpstr>'0503117 (Недетализированные КБК'!TT_4318950_441407_4319034</vt:lpstr>
      <vt:lpstr>'0503117 (Детализированные КБК)'!TT_4318950_441408_4319034</vt:lpstr>
      <vt:lpstr>'0503117 (Недетализированные КБК'!TT_4318950_441408_4319034</vt:lpstr>
      <vt:lpstr>'0503117 (Детализированные КБК)'!TT_4318950_441410_4319034</vt:lpstr>
      <vt:lpstr>'0503117 (Недетализированные КБК'!TT_4318950_441410_4319034</vt:lpstr>
      <vt:lpstr>'0503117 (Детализированные КБК)'!TT_4318950_441411_4319034</vt:lpstr>
      <vt:lpstr>'0503117 (Недетализированные КБК'!TT_4318950_441411_4319034</vt:lpstr>
      <vt:lpstr>'0503117 (Детализированные КБК)'!TT_4318950_441412_4319034</vt:lpstr>
      <vt:lpstr>'0503117 (Недетализированные КБК'!TT_4318950_441412_4319034</vt:lpstr>
      <vt:lpstr>'0503117 (Детализированные КБК)'!TT_4318950_441414_4319034</vt:lpstr>
      <vt:lpstr>'0503117 (Недетализированные КБК'!TT_4318950_441414_4319034</vt:lpstr>
      <vt:lpstr>'0503117 (Детализированные КБК)'!TT_4318950_441415_4319034</vt:lpstr>
      <vt:lpstr>'0503117 (Недетализированные КБК'!TT_4318950_441415_4319034</vt:lpstr>
      <vt:lpstr>'0503117 (Детализированные КБК)'!TT_4318950_441416_4319034</vt:lpstr>
      <vt:lpstr>'0503117 (Недетализированные КБК'!TT_4318950_441416_4319034</vt:lpstr>
      <vt:lpstr>'0503117 (Детализированные КБК)'!TT_4318950_441418_4319034</vt:lpstr>
      <vt:lpstr>'0503117 (Недетализированные КБК'!TT_4318950_441418_4319034</vt:lpstr>
      <vt:lpstr>'0503117 (Детализированные КБК)'!TT_4318950_441419_4319034</vt:lpstr>
      <vt:lpstr>'0503117 (Недетализированные КБК'!TT_4318950_441419_4319034</vt:lpstr>
      <vt:lpstr>'0503117 (Детализированные КБК)'!TT_4318950_441420_4319034</vt:lpstr>
      <vt:lpstr>'0503117 (Недетализированные КБК'!TT_4318950_441420_4319034</vt:lpstr>
      <vt:lpstr>'0503117 (Детализированные КБК)'!TT_4318950_441422_4319034</vt:lpstr>
      <vt:lpstr>'0503117 (Недетализированные КБК'!TT_4318950_441422_4319034</vt:lpstr>
      <vt:lpstr>'0503117 (Детализированные КБК)'!TT_4318950_441423_4319034</vt:lpstr>
      <vt:lpstr>'0503117 (Недетализированные КБК'!TT_4318950_441423_4319034</vt:lpstr>
      <vt:lpstr>'0503117 (Детализированные КБК)'!TT_4318950_441424_4319034</vt:lpstr>
      <vt:lpstr>'0503117 (Недетализированные КБК'!TT_4318950_441424_4319034</vt:lpstr>
      <vt:lpstr>'0503117 (Детализированные КБК)'!TT_4318950_441426_4319034</vt:lpstr>
      <vt:lpstr>'0503117 (Недетализированные КБК'!TT_4318950_441426_4319034</vt:lpstr>
      <vt:lpstr>'0503117 (Детализированные КБК)'!TT_4318950_441427_4319034</vt:lpstr>
      <vt:lpstr>'0503117 (Недетализированные КБК'!TT_4318950_441427_4319034</vt:lpstr>
      <vt:lpstr>'0503117 (Детализированные КБК)'!TT_4318950_441428_4319034</vt:lpstr>
      <vt:lpstr>'0503117 (Недетализированные КБК'!TT_4318950_441428_4319034</vt:lpstr>
      <vt:lpstr>'0503117 (Детализированные КБК)'!TT_4318950_441430_4319034</vt:lpstr>
      <vt:lpstr>'0503117 (Недетализированные КБК'!TT_4318950_441430_4319034</vt:lpstr>
      <vt:lpstr>'0503117 (Детализированные КБК)'!TT_4318950_441431_4319034</vt:lpstr>
      <vt:lpstr>'0503117 (Недетализированные КБК'!TT_4318950_441431_4319034</vt:lpstr>
      <vt:lpstr>'0503117 (Детализированные КБК)'!TT_4318950_441432_4319034</vt:lpstr>
      <vt:lpstr>'0503117 (Недетализированные КБК'!TT_4318950_441432_4319034</vt:lpstr>
      <vt:lpstr>'0503117 (Детализированные КБК)'!TT_4318950_441434_4319034</vt:lpstr>
      <vt:lpstr>'0503117 (Недетализированные КБК'!TT_4318950_441434_4319034</vt:lpstr>
      <vt:lpstr>'0503117 (Детализированные КБК)'!TT_4318950_441435_4319034</vt:lpstr>
      <vt:lpstr>'0503117 (Недетализированные КБК'!TT_4318950_441435_4319034</vt:lpstr>
      <vt:lpstr>'0503117 (Детализированные КБК)'!TT_4318950_441436_4319034</vt:lpstr>
      <vt:lpstr>'0503117 (Недетализированные КБК'!TT_4318950_441436_4319034</vt:lpstr>
      <vt:lpstr>'0503117 (Детализированные КБК)'!TT_4318950_441437_4319034</vt:lpstr>
      <vt:lpstr>'0503117 (Недетализированные КБК'!TT_4318950_441437_4319034</vt:lpstr>
      <vt:lpstr>'0503117 (Детализированные КБК)'!TT_4318950_441440_4319034</vt:lpstr>
      <vt:lpstr>'0503117 (Недетализированные КБК'!TT_4318950_441440_4319034</vt:lpstr>
      <vt:lpstr>'0503117 (Детализированные КБК)'!TT_4318950_441441_4319034</vt:lpstr>
      <vt:lpstr>'0503117 (Недетализированные КБК'!TT_4318950_441441_4319034</vt:lpstr>
      <vt:lpstr>'0503117 (Детализированные КБК)'!TT_4318950_441442_4319034</vt:lpstr>
      <vt:lpstr>'0503117 (Недетализированные КБК'!TT_4318950_441442_4319034</vt:lpstr>
      <vt:lpstr>'0503117 (Детализированные КБК)'!TT_4318950_441444_4319034</vt:lpstr>
      <vt:lpstr>'0503117 (Недетализированные КБК'!TT_4318950_441444_4319034</vt:lpstr>
      <vt:lpstr>'0503117 (Детализированные КБК)'!TT_4318950_441445_4319034</vt:lpstr>
      <vt:lpstr>'0503117 (Недетализированные КБК'!TT_4318950_441445_4319034</vt:lpstr>
      <vt:lpstr>'0503117 (Детализированные КБК)'!TT_4318950_441446_4319034</vt:lpstr>
      <vt:lpstr>'0503117 (Недетализированные КБК'!TT_4318950_441446_4319034</vt:lpstr>
      <vt:lpstr>'0503117 (Детализированные КБК)'!TT_4318950_441448_4319034</vt:lpstr>
      <vt:lpstr>'0503117 (Недетализированные КБК'!TT_4318950_441448_4319034</vt:lpstr>
      <vt:lpstr>'0503117 (Детализированные КБК)'!TT_4318950_441449_4319034</vt:lpstr>
      <vt:lpstr>'0503117 (Недетализированные КБК'!TT_4318950_441449_4319034</vt:lpstr>
      <vt:lpstr>'0503117 (Детализированные КБК)'!TT_4318950_441450_4319034</vt:lpstr>
      <vt:lpstr>'0503117 (Недетализированные КБК'!TT_4318950_441450_4319034</vt:lpstr>
      <vt:lpstr>'0503117 (Детализированные КБК)'!TT_4318950_441453_4319034</vt:lpstr>
      <vt:lpstr>'0503117 (Недетализированные КБК'!TT_4318950_441453_4319034</vt:lpstr>
      <vt:lpstr>'0503117 (Детализированные КБК)'!TT_4318950_441454_4319034</vt:lpstr>
      <vt:lpstr>'0503117 (Недетализированные КБК'!TT_4318950_441454_4319034</vt:lpstr>
      <vt:lpstr>'0503117 (Детализированные КБК)'!TT_4318950_441455_4319034</vt:lpstr>
      <vt:lpstr>'0503117 (Недетализированные КБК'!TT_4318950_441455_4319034</vt:lpstr>
      <vt:lpstr>'0503117 (Детализированные КБК)'!TT_4318950_441457_4319034</vt:lpstr>
      <vt:lpstr>'0503117 (Недетализированные КБК'!TT_4318950_441457_4319034</vt:lpstr>
      <vt:lpstr>'0503117 (Детализированные КБК)'!TT_4318950_441458_4319034</vt:lpstr>
      <vt:lpstr>'0503117 (Недетализированные КБК'!TT_4318950_441458_4319034</vt:lpstr>
      <vt:lpstr>'0503117 (Детализированные КБК)'!TT_4318950_441459_4319034</vt:lpstr>
      <vt:lpstr>'0503117 (Недетализированные КБК'!TT_4318950_441459_4319034</vt:lpstr>
      <vt:lpstr>'0503117 (Детализированные КБК)'!TT_4318950_441461_4319034</vt:lpstr>
      <vt:lpstr>'0503117 (Недетализированные КБК'!TT_4318950_441461_4319034</vt:lpstr>
      <vt:lpstr>'0503117 (Детализированные КБК)'!TT_4318950_441462_4319034</vt:lpstr>
      <vt:lpstr>'0503117 (Недетализированные КБК'!TT_4318950_441462_4319034</vt:lpstr>
      <vt:lpstr>'0503117 (Детализированные КБК)'!TT_4318950_441463_4319034</vt:lpstr>
      <vt:lpstr>'0503117 (Недетализированные КБК'!TT_4318950_441463_4319034</vt:lpstr>
      <vt:lpstr>'0503117 (Детализированные КБК)'!TT_4318950_441465_4319034</vt:lpstr>
      <vt:lpstr>'0503117 (Недетализированные КБК'!TT_4318950_441465_4319034</vt:lpstr>
      <vt:lpstr>'0503117 (Детализированные КБК)'!TT_4318950_441466_4319034</vt:lpstr>
      <vt:lpstr>'0503117 (Недетализированные КБК'!TT_4318950_441466_4319034</vt:lpstr>
      <vt:lpstr>'0503117 (Детализированные КБК)'!TT_4318950_441467_4319034</vt:lpstr>
      <vt:lpstr>'0503117 (Недетализированные КБК'!TT_4318950_441467_4319034</vt:lpstr>
      <vt:lpstr>'0503117 (Детализированные КБК)'!TT_4318950_441469_4319034</vt:lpstr>
      <vt:lpstr>'0503117 (Недетализированные КБК'!TT_4318950_441469_4319034</vt:lpstr>
      <vt:lpstr>'0503117 (Детализированные КБК)'!TT_4318950_441470_4319034</vt:lpstr>
      <vt:lpstr>'0503117 (Недетализированные КБК'!TT_4318950_441470_4319034</vt:lpstr>
      <vt:lpstr>'0503117 (Детализированные КБК)'!TT_4318950_441471_4319034</vt:lpstr>
      <vt:lpstr>'0503117 (Недетализированные КБК'!TT_4318950_441471_4319034</vt:lpstr>
      <vt:lpstr>'0503117 (Детализированные КБК)'!TT_4318950_441473_4319034</vt:lpstr>
      <vt:lpstr>'0503117 (Недетализированные КБК'!TT_4318950_441473_4319034</vt:lpstr>
      <vt:lpstr>'0503117 (Детализированные КБК)'!TT_4318950_441474_4319034</vt:lpstr>
      <vt:lpstr>'0503117 (Недетализированные КБК'!TT_4318950_441474_4319034</vt:lpstr>
      <vt:lpstr>'0503117 (Детализированные КБК)'!TT_4318950_441475_4319034</vt:lpstr>
      <vt:lpstr>'0503117 (Недетализированные КБК'!TT_4318950_441475_4319034</vt:lpstr>
      <vt:lpstr>'0503117 (Детализированные КБК)'!TT_4318950_441476_4319034</vt:lpstr>
      <vt:lpstr>'0503117 (Недетализированные КБК'!TT_4318950_441476_4319034</vt:lpstr>
      <vt:lpstr>'0503117 (Детализированные КБК)'!TT_4318950_441479_4319034</vt:lpstr>
      <vt:lpstr>'0503117 (Недетализированные КБК'!TT_4318950_441479_4319034</vt:lpstr>
      <vt:lpstr>'0503117 (Детализированные КБК)'!TT_4318950_441480_4319034</vt:lpstr>
      <vt:lpstr>'0503117 (Недетализированные КБК'!TT_4318950_441480_4319034</vt:lpstr>
      <vt:lpstr>'0503117 (Детализированные КБК)'!TT_4318950_441481_4319034</vt:lpstr>
      <vt:lpstr>'0503117 (Недетализированные КБК'!TT_4318950_441481_4319034</vt:lpstr>
      <vt:lpstr>'0503117 (Детализированные КБК)'!TT_4318950_441483_4319034</vt:lpstr>
      <vt:lpstr>'0503117 (Недетализированные КБК'!TT_4318950_441483_4319034</vt:lpstr>
      <vt:lpstr>'0503117 (Детализированные КБК)'!TT_4318950_441484_4319034</vt:lpstr>
      <vt:lpstr>'0503117 (Недетализированные КБК'!TT_4318950_441484_4319034</vt:lpstr>
      <vt:lpstr>'0503117 (Детализированные КБК)'!TT_4318950_441485_4319034</vt:lpstr>
      <vt:lpstr>'0503117 (Недетализированные КБК'!TT_4318950_441485_4319034</vt:lpstr>
      <vt:lpstr>'0503117 (Детализированные КБК)'!TT_4318950_441487_4319034</vt:lpstr>
      <vt:lpstr>'0503117 (Недетализированные КБК'!TT_4318950_441487_4319034</vt:lpstr>
      <vt:lpstr>'0503117 (Детализированные КБК)'!TT_4318950_441488_4319034</vt:lpstr>
      <vt:lpstr>'0503117 (Недетализированные КБК'!TT_4318950_441488_4319034</vt:lpstr>
      <vt:lpstr>'0503117 (Детализированные КБК)'!TT_4318950_441489_4319034</vt:lpstr>
      <vt:lpstr>'0503117 (Недетализированные КБК'!TT_4318950_441489_4319034</vt:lpstr>
      <vt:lpstr>'0503117 (Детализированные КБК)'!TT_4318950_441491_4319034</vt:lpstr>
      <vt:lpstr>'0503117 (Недетализированные КБК'!TT_4318950_441491_4319034</vt:lpstr>
      <vt:lpstr>'0503117 (Детализированные КБК)'!TT_4318950_441492_4319034</vt:lpstr>
      <vt:lpstr>'0503117 (Недетализированные КБК'!TT_4318950_441492_4319034</vt:lpstr>
      <vt:lpstr>'0503117 (Детализированные КБК)'!TT_4318950_441493_4319034</vt:lpstr>
      <vt:lpstr>'0503117 (Недетализированные КБК'!TT_4318950_441493_4319034</vt:lpstr>
      <vt:lpstr>'0503117 (Детализированные КБК)'!TT_4318950_441495_4319034</vt:lpstr>
      <vt:lpstr>'0503117 (Недетализированные КБК'!TT_4318950_441495_4319034</vt:lpstr>
      <vt:lpstr>'0503117 (Детализированные КБК)'!TT_4318950_441496_4319034</vt:lpstr>
      <vt:lpstr>'0503117 (Недетализированные КБК'!TT_4318950_441496_4319034</vt:lpstr>
      <vt:lpstr>'0503117 (Детализированные КБК)'!TT_4318950_441497_4319034</vt:lpstr>
      <vt:lpstr>'0503117 (Недетализированные КБК'!TT_4318950_441497_4319034</vt:lpstr>
      <vt:lpstr>'0503117 (Детализированные КБК)'!TT_4318950_441499_4319034</vt:lpstr>
      <vt:lpstr>'0503117 (Недетализированные КБК'!TT_4318950_441499_4319034</vt:lpstr>
      <vt:lpstr>'0503117 (Детализированные КБК)'!TT_4318950_441500_4319034</vt:lpstr>
      <vt:lpstr>'0503117 (Недетализированные КБК'!TT_4318950_441500_4319034</vt:lpstr>
      <vt:lpstr>'0503117 (Детализированные КБК)'!TT_4318950_441501_4319034</vt:lpstr>
      <vt:lpstr>'0503117 (Недетализированные КБК'!TT_4318950_441501_4319034</vt:lpstr>
      <vt:lpstr>'0503117 (Детализированные КБК)'!TT_4318950_441503_4319034</vt:lpstr>
      <vt:lpstr>'0503117 (Недетализированные КБК'!TT_4318950_441503_4319034</vt:lpstr>
      <vt:lpstr>'0503117 (Детализированные КБК)'!TT_4318950_441504_4319034</vt:lpstr>
      <vt:lpstr>'0503117 (Недетализированные КБК'!TT_4318950_441504_4319034</vt:lpstr>
      <vt:lpstr>'0503117 (Детализированные КБК)'!TT_4318950_441505_4319034</vt:lpstr>
      <vt:lpstr>'0503117 (Недетализированные КБК'!TT_4318950_441505_4319034</vt:lpstr>
      <vt:lpstr>'0503117 (Детализированные КБК)'!TT_4318950_441507_4319034</vt:lpstr>
      <vt:lpstr>'0503117 (Недетализированные КБК'!TT_4318950_441507_4319034</vt:lpstr>
      <vt:lpstr>'0503117 (Детализированные КБК)'!TT_4318950_441508_4319034</vt:lpstr>
      <vt:lpstr>'0503117 (Недетализированные КБК'!TT_4318950_441508_4319034</vt:lpstr>
      <vt:lpstr>'0503117 (Детализированные КБК)'!TT_4318950_441509_4319034</vt:lpstr>
      <vt:lpstr>'0503117 (Недетализированные КБК'!TT_4318950_441509_4319034</vt:lpstr>
      <vt:lpstr>'0503117 (Детализированные КБК)'!TT_4318950_441511_4319034</vt:lpstr>
      <vt:lpstr>'0503117 (Недетализированные КБК'!TT_4318950_441511_4319034</vt:lpstr>
      <vt:lpstr>'0503117 (Детализированные КБК)'!TT_4318950_441512_4319034</vt:lpstr>
      <vt:lpstr>'0503117 (Недетализированные КБК'!TT_4318950_441512_4319034</vt:lpstr>
      <vt:lpstr>'0503117 (Детализированные КБК)'!TT_4318950_441513_4319034</vt:lpstr>
      <vt:lpstr>'0503117 (Недетализированные КБК'!TT_4318950_441513_4319034</vt:lpstr>
      <vt:lpstr>'0503117 (Детализированные КБК)'!TT_4318950_441515_4319034</vt:lpstr>
      <vt:lpstr>'0503117 (Недетализированные КБК'!TT_4318950_441515_4319034</vt:lpstr>
      <vt:lpstr>'0503117 (Детализированные КБК)'!TT_4318950_441516_4319034</vt:lpstr>
      <vt:lpstr>'0503117 (Недетализированные КБК'!TT_4318950_441516_4319034</vt:lpstr>
      <vt:lpstr>'0503117 (Детализированные КБК)'!TT_4318950_441517_4319034</vt:lpstr>
      <vt:lpstr>'0503117 (Недетализированные КБК'!TT_4318950_441517_4319034</vt:lpstr>
      <vt:lpstr>'0503117 (Детализированные КБК)'!TT_4318950_441519_4319034</vt:lpstr>
      <vt:lpstr>'0503117 (Недетализированные КБК'!TT_4318950_441519_4319034</vt:lpstr>
      <vt:lpstr>'0503117 (Детализированные КБК)'!TT_4318950_441520_4319034</vt:lpstr>
      <vt:lpstr>'0503117 (Недетализированные КБК'!TT_4318950_441520_4319034</vt:lpstr>
      <vt:lpstr>'0503117 (Детализированные КБК)'!TT_4318950_441521_4319034</vt:lpstr>
      <vt:lpstr>'0503117 (Недетализированные КБК'!TT_4318950_441521_4319034</vt:lpstr>
      <vt:lpstr>'0503117 (Детализированные КБК)'!TT_4318950_441523_4319034</vt:lpstr>
      <vt:lpstr>'0503117 (Недетализированные КБК'!TT_4318950_441523_4319034</vt:lpstr>
      <vt:lpstr>'0503117 (Детализированные КБК)'!TT_4318950_441524_4319034</vt:lpstr>
      <vt:lpstr>'0503117 (Недетализированные КБК'!TT_4318950_441524_4319034</vt:lpstr>
      <vt:lpstr>'0503117 (Детализированные КБК)'!TT_4318950_441525_4319034</vt:lpstr>
      <vt:lpstr>'0503117 (Недетализированные КБК'!TT_4318950_441525_4319034</vt:lpstr>
      <vt:lpstr>'0503117 (Детализированные КБК)'!TT_4318950_441526_4319034</vt:lpstr>
      <vt:lpstr>'0503117 (Недетализированные КБК'!TT_4318950_441526_4319034</vt:lpstr>
      <vt:lpstr>'0503117 (Детализированные КБК)'!TT_4318950_441528_4319034</vt:lpstr>
      <vt:lpstr>'0503117 (Недетализированные КБК'!TT_4318950_441528_4319034</vt:lpstr>
      <vt:lpstr>'0503117 (Детализированные КБК)'!TT_4318950_441529_4319034</vt:lpstr>
      <vt:lpstr>'0503117 (Недетализированные КБК'!TT_4318950_441529_4319034</vt:lpstr>
      <vt:lpstr>'0503117 (Детализированные КБК)'!TT_4318950_441530_4319034</vt:lpstr>
      <vt:lpstr>'0503117 (Недетализированные КБК'!TT_4318950_441530_4319034</vt:lpstr>
      <vt:lpstr>'0503117 (Детализированные КБК)'!TT_4318950_441531_4319034</vt:lpstr>
      <vt:lpstr>'0503117 (Недетализированные КБК'!TT_4318950_441531_4319034</vt:lpstr>
      <vt:lpstr>'0503117 (Детализированные КБК)'!TT_4318950_441535_4319034</vt:lpstr>
      <vt:lpstr>'0503117 (Недетализированные КБК'!TT_4318950_441535_4319034</vt:lpstr>
      <vt:lpstr>'0503117 (Детализированные КБК)'!TT_4318950_441536_4319034</vt:lpstr>
      <vt:lpstr>'0503117 (Недетализированные КБК'!TT_4318950_441536_4319034</vt:lpstr>
      <vt:lpstr>'0503117 (Детализированные КБК)'!TT_4318950_441537_4319034</vt:lpstr>
      <vt:lpstr>'0503117 (Недетализированные КБК'!TT_4318950_441537_4319034</vt:lpstr>
      <vt:lpstr>'0503117 (Детализированные КБК)'!TT_4318950_441539_4319034</vt:lpstr>
      <vt:lpstr>'0503117 (Недетализированные КБК'!TT_4318950_441539_4319034</vt:lpstr>
      <vt:lpstr>'0503117 (Детализированные КБК)'!TT_4318950_441540_4319034</vt:lpstr>
      <vt:lpstr>'0503117 (Недетализированные КБК'!TT_4318950_441540_4319034</vt:lpstr>
      <vt:lpstr>'0503117 (Детализированные КБК)'!TT_4318950_441541_4319034</vt:lpstr>
      <vt:lpstr>'0503117 (Недетализированные КБК'!TT_4318950_441541_4319034</vt:lpstr>
      <vt:lpstr>'0503117 (Детализированные КБК)'!TT_4318950_441545_4319034</vt:lpstr>
      <vt:lpstr>'0503117 (Недетализированные КБК'!TT_4318950_441545_4319034</vt:lpstr>
      <vt:lpstr>'0503117 (Детализированные КБК)'!TT_4318950_441546_4319034</vt:lpstr>
      <vt:lpstr>'0503117 (Недетализированные КБК'!TT_4318950_441546_4319034</vt:lpstr>
      <vt:lpstr>'0503117 (Детализированные КБК)'!TT_4318950_441548_4319034</vt:lpstr>
      <vt:lpstr>'0503117 (Недетализированные КБК'!TT_4318950_441548_4319034</vt:lpstr>
      <vt:lpstr>'0503117 (Детализированные КБК)'!TT_4318950_441549_4319034</vt:lpstr>
      <vt:lpstr>'0503117 (Недетализированные КБК'!TT_4318950_441549_4319034</vt:lpstr>
      <vt:lpstr>'0503117 (Детализированные КБК)'!TT_4318950_441550_4319034</vt:lpstr>
      <vt:lpstr>'0503117 (Недетализированные КБК'!TT_4318950_441550_4319034</vt:lpstr>
      <vt:lpstr>'0503117 (Детализированные КБК)'!TT_4318950_441554_4319034</vt:lpstr>
      <vt:lpstr>'0503117 (Недетализированные КБК'!TT_4318950_441554_4319034</vt:lpstr>
      <vt:lpstr>'0503117 (Детализированные КБК)'!TT_4318950_441555_4319034</vt:lpstr>
      <vt:lpstr>'0503117 (Недетализированные КБК'!TT_4318950_441555_4319034</vt:lpstr>
      <vt:lpstr>'0503117 (Детализированные КБК)'!TT_4318950_441556_4319034</vt:lpstr>
      <vt:lpstr>'0503117 (Недетализированные КБК'!TT_4318950_441556_4319034</vt:lpstr>
      <vt:lpstr>'0503117 (Детализированные КБК)'!TT_4318950_441559_4319034</vt:lpstr>
      <vt:lpstr>'0503117 (Недетализированные КБК'!TT_4318950_441559_4319034</vt:lpstr>
      <vt:lpstr>'0503117 (Детализированные КБК)'!TT_4318950_441560_4319034</vt:lpstr>
      <vt:lpstr>'0503117 (Недетализированные КБК'!TT_4318950_441560_4319034</vt:lpstr>
      <vt:lpstr>'0503117 (Детализированные КБК)'!TT_4318950_441562_4319034</vt:lpstr>
      <vt:lpstr>'0503117 (Недетализированные КБК'!TT_4318950_441562_4319034</vt:lpstr>
      <vt:lpstr>'0503117 (Детализированные КБК)'!TT_4318950_441563_4319034</vt:lpstr>
      <vt:lpstr>'0503117 (Недетализированные КБК'!TT_4318950_441563_4319034</vt:lpstr>
      <vt:lpstr>'0503117 (Детализированные КБК)'!TT_4318950_441564_4319034</vt:lpstr>
      <vt:lpstr>'0503117 (Недетализированные КБК'!TT_4318950_441564_4319034</vt:lpstr>
      <vt:lpstr>'0503117 (Детализированные КБК)'!TT_4318950_441565_4319034</vt:lpstr>
      <vt:lpstr>'0503117 (Недетализированные КБК'!TT_4318950_441565_4319034</vt:lpstr>
      <vt:lpstr>'0503117 (Детализированные КБК)'!TT_4318950_441566_4319034</vt:lpstr>
      <vt:lpstr>'0503117 (Недетализированные КБК'!TT_4318950_441566_4319034</vt:lpstr>
      <vt:lpstr>'0503117 (Детализированные КБК)'!TT_4318950_441568_4319034</vt:lpstr>
      <vt:lpstr>'0503117 (Недетализированные КБК'!TT_4318950_441568_4319034</vt:lpstr>
      <vt:lpstr>'0503117 (Детализированные КБК)'!TT_4318950_441569_4319034</vt:lpstr>
      <vt:lpstr>'0503117 (Недетализированные КБК'!TT_4318950_441569_4319034</vt:lpstr>
      <vt:lpstr>'0503117 (Детализированные КБК)'!TT_4318950_441570_4319034</vt:lpstr>
      <vt:lpstr>'0503117 (Недетализированные КБК'!TT_4318950_441570_4319034</vt:lpstr>
      <vt:lpstr>'0503117 (Детализированные КБК)'!TT_4318950_441572_4319034</vt:lpstr>
      <vt:lpstr>'0503117 (Недетализированные КБК'!TT_4318950_441572_4319034</vt:lpstr>
      <vt:lpstr>'0503117 (Детализированные КБК)'!TT_4318950_441573_4319034</vt:lpstr>
      <vt:lpstr>'0503117 (Недетализированные КБК'!TT_4318950_441573_4319034</vt:lpstr>
      <vt:lpstr>'0503117 (Детализированные КБК)'!TT_4318950_441575_4319034</vt:lpstr>
      <vt:lpstr>'0503117 (Недетализированные КБК'!TT_4318950_441575_4319034</vt:lpstr>
      <vt:lpstr>'0503117 (Детализированные КБК)'!TT_4318950_441576_4319034</vt:lpstr>
      <vt:lpstr>'0503117 (Недетализированные КБК'!TT_4318950_441576_4319034</vt:lpstr>
      <vt:lpstr>'0503117 (Детализированные КБК)'!TT_4318950_441577_4319034</vt:lpstr>
      <vt:lpstr>'0503117 (Недетализированные КБК'!TT_4318950_441577_4319034</vt:lpstr>
      <vt:lpstr>'0503117 (Детализированные КБК)'!TT_4318950_441579_4319034</vt:lpstr>
      <vt:lpstr>'0503117 (Недетализированные КБК'!TT_4318950_441579_4319034</vt:lpstr>
      <vt:lpstr>'0503117 (Детализированные КБК)'!TT_4318950_441580_4319034</vt:lpstr>
      <vt:lpstr>'0503117 (Недетализированные КБК'!TT_4318950_441580_4319034</vt:lpstr>
      <vt:lpstr>'0503117 (Детализированные КБК)'!TT_4318950_441581_4319034</vt:lpstr>
      <vt:lpstr>'0503117 (Недетализированные КБК'!TT_4318950_441581_4319034</vt:lpstr>
      <vt:lpstr>'0503117 (Детализированные КБК)'!TT_4318950_441584_4319034</vt:lpstr>
      <vt:lpstr>'0503117 (Недетализированные КБК'!TT_4318950_441584_4319034</vt:lpstr>
      <vt:lpstr>'0503117 (Детализированные КБК)'!TT_4318950_441585_4319034</vt:lpstr>
      <vt:lpstr>'0503117 (Недетализированные КБК'!TT_4318950_441585_4319034</vt:lpstr>
      <vt:lpstr>'0503117 (Детализированные КБК)'!TT_4318950_441586_4319034</vt:lpstr>
      <vt:lpstr>'0503117 (Недетализированные КБК'!TT_4318950_441586_4319034</vt:lpstr>
      <vt:lpstr>'0503117 (Детализированные КБК)'!TT_4318950_441587_4319034</vt:lpstr>
      <vt:lpstr>'0503117 (Недетализированные КБК'!TT_4318950_441587_4319034</vt:lpstr>
      <vt:lpstr>'0503117 (Детализированные КБК)'!TT_4318950_441588_4319034</vt:lpstr>
      <vt:lpstr>'0503117 (Недетализированные КБК'!TT_4318950_441588_4319034</vt:lpstr>
      <vt:lpstr>'0503117 (Детализированные КБК)'!TT_4318950_441589_4319034</vt:lpstr>
      <vt:lpstr>'0503117 (Недетализированные КБК'!TT_4318950_441589_4319034</vt:lpstr>
      <vt:lpstr>'0503117 (Детализированные КБК)'!TT_4318950_441591_4319034</vt:lpstr>
      <vt:lpstr>'0503117 (Недетализированные КБК'!TT_4318950_441591_4319034</vt:lpstr>
      <vt:lpstr>'0503117 (Детализированные КБК)'!TT_4318950_441592_4319034</vt:lpstr>
      <vt:lpstr>'0503117 (Недетализированные КБК'!TT_4318950_441592_4319034</vt:lpstr>
      <vt:lpstr>'0503117 (Детализированные КБК)'!TT_4318950_441595_4319034</vt:lpstr>
      <vt:lpstr>'0503117 (Недетализированные КБК'!TT_4318950_441595_4319034</vt:lpstr>
      <vt:lpstr>'0503117 (Детализированные КБК)'!TT_4318950_441596_4319034</vt:lpstr>
      <vt:lpstr>'0503117 (Недетализированные КБК'!TT_4318950_441596_4319034</vt:lpstr>
      <vt:lpstr>'0503117 (Детализированные КБК)'!TT_4318950_441597_4319034</vt:lpstr>
      <vt:lpstr>'0503117 (Недетализированные КБК'!TT_4318950_441597_4319034</vt:lpstr>
      <vt:lpstr>'0503117 (Детализированные КБК)'!TT_4318950_441599_4319034</vt:lpstr>
      <vt:lpstr>'0503117 (Недетализированные КБК'!TT_4318950_441599_4319034</vt:lpstr>
      <vt:lpstr>'0503117 (Детализированные КБК)'!TT_4318950_441600_4319034</vt:lpstr>
      <vt:lpstr>'0503117 (Недетализированные КБК'!TT_4318950_441600_4319034</vt:lpstr>
      <vt:lpstr>'0503117 (Детализированные КБК)'!TT_4318950_441601_4319034</vt:lpstr>
      <vt:lpstr>'0503117 (Недетализированные КБК'!TT_4318950_441601_4319034</vt:lpstr>
      <vt:lpstr>'0503117 (Детализированные КБК)'!TT_4318950_441602_4319034</vt:lpstr>
      <vt:lpstr>'0503117 (Недетализированные КБК'!TT_4318950_441602_4319034</vt:lpstr>
      <vt:lpstr>'0503117 (Детализированные КБК)'!TT_4318950_441603_4319034</vt:lpstr>
      <vt:lpstr>'0503117 (Недетализированные КБК'!TT_4318950_441603_4319034</vt:lpstr>
      <vt:lpstr>'0503117 (Детализированные КБК)'!TT_4318950_441605_4319034</vt:lpstr>
      <vt:lpstr>'0503117 (Недетализированные КБК'!TT_4318950_441605_4319034</vt:lpstr>
      <vt:lpstr>'0503117 (Детализированные КБК)'!TT_4318950_441606_4319034</vt:lpstr>
      <vt:lpstr>'0503117 (Недетализированные КБК'!TT_4318950_441606_4319034</vt:lpstr>
      <vt:lpstr>'0503117 (Детализированные КБК)'!TT_4318950_441608_4319034</vt:lpstr>
      <vt:lpstr>'0503117 (Недетализированные КБК'!TT_4318950_441608_4319034</vt:lpstr>
      <vt:lpstr>'0503117 (Детализированные КБК)'!TT_4318950_441609_4319034</vt:lpstr>
      <vt:lpstr>'0503117 (Недетализированные КБК'!TT_4318950_441609_4319034</vt:lpstr>
      <vt:lpstr>'0503117 (Детализированные КБК)'!TT_4318950_441610_4319034</vt:lpstr>
      <vt:lpstr>'0503117 (Недетализированные КБК'!TT_4318950_441610_4319034</vt:lpstr>
      <vt:lpstr>'0503117 (Детализированные КБК)'!TT_4318950_441611_4319034</vt:lpstr>
      <vt:lpstr>'0503117 (Недетализированные КБК'!TT_4318950_441611_4319034</vt:lpstr>
      <vt:lpstr>'0503117 (Детализированные КБК)'!TT_4318950_441614_4319034</vt:lpstr>
      <vt:lpstr>'0503117 (Недетализированные КБК'!TT_4318950_441614_4319034</vt:lpstr>
      <vt:lpstr>'0503117 (Детализированные КБК)'!TT_4318950_441615_4319034</vt:lpstr>
      <vt:lpstr>'0503117 (Недетализированные КБК'!TT_4318950_441615_4319034</vt:lpstr>
      <vt:lpstr>'0503117 (Детализированные КБК)'!TT_4318950_441616_4319034</vt:lpstr>
      <vt:lpstr>'0503117 (Недетализированные КБК'!TT_4318950_441616_4319034</vt:lpstr>
      <vt:lpstr>'0503117 (Детализированные КБК)'!TT_4318950_441618_4319034</vt:lpstr>
      <vt:lpstr>'0503117 (Недетализированные КБК'!TT_4318950_441618_4319034</vt:lpstr>
      <vt:lpstr>'0503117 (Детализированные КБК)'!TT_4318950_441619_4319034</vt:lpstr>
      <vt:lpstr>'0503117 (Недетализированные КБК'!TT_4318950_441619_4319034</vt:lpstr>
      <vt:lpstr>'0503117 (Детализированные КБК)'!TT_4318950_441620_4319034</vt:lpstr>
      <vt:lpstr>'0503117 (Недетализированные КБК'!TT_4318950_441620_4319034</vt:lpstr>
      <vt:lpstr>'0503117 (Детализированные КБК)'!TT_4318950_441622_4319034</vt:lpstr>
      <vt:lpstr>'0503117 (Недетализированные КБК'!TT_4318950_441622_4319034</vt:lpstr>
      <vt:lpstr>'0503117 (Детализированные КБК)'!TT_4318950_441623_4319034</vt:lpstr>
      <vt:lpstr>'0503117 (Недетализированные КБК'!TT_4318950_441623_4319034</vt:lpstr>
      <vt:lpstr>'0503117 (Детализированные КБК)'!TT_4318950_441624_4319034</vt:lpstr>
      <vt:lpstr>'0503117 (Недетализированные КБК'!TT_4318950_441624_4319034</vt:lpstr>
      <vt:lpstr>'0503117 (Детализированные КБК)'!TT_4318950_441626_4319034</vt:lpstr>
      <vt:lpstr>'0503117 (Недетализированные КБК'!TT_4318950_441626_4319034</vt:lpstr>
      <vt:lpstr>'0503117 (Детализированные КБК)'!TT_4318950_441627_4319034</vt:lpstr>
      <vt:lpstr>'0503117 (Недетализированные КБК'!TT_4318950_441627_4319034</vt:lpstr>
      <vt:lpstr>'0503117 (Детализированные КБК)'!TT_4318950_441628_4319034</vt:lpstr>
      <vt:lpstr>'0503117 (Недетализированные КБК'!TT_4318950_441628_4319034</vt:lpstr>
      <vt:lpstr>'0503117 (Детализированные КБК)'!TT_4318950_441630_4319034</vt:lpstr>
      <vt:lpstr>'0503117 (Недетализированные КБК'!TT_4318950_441630_4319034</vt:lpstr>
      <vt:lpstr>'0503117 (Детализированные КБК)'!TT_4318950_441631_4319034</vt:lpstr>
      <vt:lpstr>'0503117 (Недетализированные КБК'!TT_4318950_441631_4319034</vt:lpstr>
      <vt:lpstr>'0503117 (Детализированные КБК)'!TT_4318950_441632_4319034</vt:lpstr>
      <vt:lpstr>'0503117 (Недетализированные КБК'!TT_4318950_441632_4319034</vt:lpstr>
      <vt:lpstr>'0503117 (Детализированные КБК)'!TT_4318950_441633_4319034</vt:lpstr>
      <vt:lpstr>'0503117 (Недетализированные КБК'!TT_4318950_441633_4319034</vt:lpstr>
      <vt:lpstr>'0503117 (Детализированные КБК)'!TT_4318950_441635_4319034</vt:lpstr>
      <vt:lpstr>'0503117 (Недетализированные КБК'!TT_4318950_441635_4319034</vt:lpstr>
      <vt:lpstr>'0503117 (Детализированные КБК)'!TT_4318950_441636_4319034</vt:lpstr>
      <vt:lpstr>'0503117 (Недетализированные КБК'!TT_4318950_441636_4319034</vt:lpstr>
      <vt:lpstr>'0503117 (Детализированные КБК)'!TT_4318950_441638_4319034</vt:lpstr>
      <vt:lpstr>'0503117 (Недетализированные КБК'!TT_4318950_441638_4319034</vt:lpstr>
      <vt:lpstr>'0503117 (Детализированные КБК)'!TT_4318950_441639_4319034</vt:lpstr>
      <vt:lpstr>'0503117 (Недетализированные КБК'!TT_4318950_441639_4319034</vt:lpstr>
      <vt:lpstr>'0503117 (Детализированные КБК)'!TT_4318950_441640_4319034</vt:lpstr>
      <vt:lpstr>'0503117 (Недетализированные КБК'!TT_4318950_441640_4319034</vt:lpstr>
      <vt:lpstr>'0503117 (Детализированные КБК)'!TT_4318950_441642_4319034</vt:lpstr>
      <vt:lpstr>'0503117 (Недетализированные КБК'!TT_4318950_441642_4319034</vt:lpstr>
      <vt:lpstr>'0503117 (Детализированные КБК)'!TT_4318950_441643_4319034</vt:lpstr>
      <vt:lpstr>'0503117 (Недетализированные КБК'!TT_4318950_441643_4319034</vt:lpstr>
      <vt:lpstr>'0503117 (Детализированные КБК)'!TT_4318950_441645_4319034</vt:lpstr>
      <vt:lpstr>'0503117 (Недетализированные КБК'!TT_4318950_441645_4319034</vt:lpstr>
      <vt:lpstr>'0503117 (Детализированные КБК)'!TT_4318950_441646_4319034</vt:lpstr>
      <vt:lpstr>'0503117 (Недетализированные КБК'!TT_4318950_441646_4319034</vt:lpstr>
      <vt:lpstr>'0503117 (Детализированные КБК)'!TT_4318950_441647_4319034</vt:lpstr>
      <vt:lpstr>'0503117 (Недетализированные КБК'!TT_4318950_441647_4319034</vt:lpstr>
      <vt:lpstr>'0503117 (Детализированные КБК)'!TT_4318950_441649_4319034</vt:lpstr>
      <vt:lpstr>'0503117 (Недетализированные КБК'!TT_4318950_441649_4319034</vt:lpstr>
      <vt:lpstr>'0503117 (Детализированные КБК)'!TT_4318950_441650_4319034</vt:lpstr>
      <vt:lpstr>'0503117 (Недетализированные КБК'!TT_4318950_441650_4319034</vt:lpstr>
      <vt:lpstr>'0503117 (Детализированные КБК)'!TT_4318950_441652_4319034</vt:lpstr>
      <vt:lpstr>'0503117 (Недетализированные КБК'!TT_4318950_441652_4319034</vt:lpstr>
      <vt:lpstr>'0503117 (Детализированные КБК)'!TT_4318950_441653_4319034</vt:lpstr>
      <vt:lpstr>'0503117 (Недетализированные КБК'!TT_4318950_441653_4319034</vt:lpstr>
      <vt:lpstr>'0503117 (Детализированные КБК)'!TT_4318950_441654_4319034</vt:lpstr>
      <vt:lpstr>'0503117 (Недетализированные КБК'!TT_4318950_441654_4319034</vt:lpstr>
      <vt:lpstr>'0503117 (Детализированные КБК)'!TT_4318950_441656_4319034</vt:lpstr>
      <vt:lpstr>'0503117 (Недетализированные КБК'!TT_4318950_441656_4319034</vt:lpstr>
      <vt:lpstr>'0503117 (Детализированные КБК)'!TT_4318950_441657_4319034</vt:lpstr>
      <vt:lpstr>'0503117 (Недетализированные КБК'!TT_4318950_441657_4319034</vt:lpstr>
      <vt:lpstr>'0503117 (Детализированные КБК)'!TT_4318950_441660_4319034</vt:lpstr>
      <vt:lpstr>'0503117 (Недетализированные КБК'!TT_4318950_441660_4319034</vt:lpstr>
      <vt:lpstr>'0503117 (Детализированные КБК)'!TT_4318950_441661_4319034</vt:lpstr>
      <vt:lpstr>'0503117 (Недетализированные КБК'!TT_4318950_441661_4319034</vt:lpstr>
      <vt:lpstr>'0503117 (Детализированные КБК)'!TT_4318950_441662_4319034</vt:lpstr>
      <vt:lpstr>'0503117 (Недетализированные КБК'!TT_4318950_441662_4319034</vt:lpstr>
      <vt:lpstr>'0503117 (Детализированные КБК)'!TT_4318950_441664_4319034</vt:lpstr>
      <vt:lpstr>'0503117 (Недетализированные КБК'!TT_4318950_441664_4319034</vt:lpstr>
      <vt:lpstr>'0503117 (Детализированные КБК)'!TT_4318950_441665_4319034</vt:lpstr>
      <vt:lpstr>'0503117 (Недетализированные КБК'!TT_4318950_441665_4319034</vt:lpstr>
      <vt:lpstr>'0503117 (Детализированные КБК)'!TT_4318950_441666_4319034</vt:lpstr>
      <vt:lpstr>'0503117 (Недетализированные КБК'!TT_4318950_441666_4319034</vt:lpstr>
      <vt:lpstr>'0503117 (Детализированные КБК)'!TT_4318950_441668_4319034</vt:lpstr>
      <vt:lpstr>'0503117 (Недетализированные КБК'!TT_4318950_441668_4319034</vt:lpstr>
      <vt:lpstr>'0503117 (Детализированные КБК)'!TT_4318950_441669_4319034</vt:lpstr>
      <vt:lpstr>'0503117 (Недетализированные КБК'!TT_4318950_441669_4319034</vt:lpstr>
      <vt:lpstr>'0503117 (Детализированные КБК)'!TT_4318950_441672_4319034</vt:lpstr>
      <vt:lpstr>'0503117 (Недетализированные КБК'!TT_4318950_441672_4319034</vt:lpstr>
      <vt:lpstr>'0503117 (Детализированные КБК)'!TT_4318950_441673_4319034</vt:lpstr>
      <vt:lpstr>'0503117 (Недетализированные КБК'!TT_4318950_441673_4319034</vt:lpstr>
      <vt:lpstr>'0503117 (Детализированные КБК)'!TT_4318950_441674_4319034</vt:lpstr>
      <vt:lpstr>'0503117 (Недетализированные КБК'!TT_4318950_441674_4319034</vt:lpstr>
      <vt:lpstr>'0503117 (Детализированные КБК)'!TT_4318950_441676_4319034</vt:lpstr>
      <vt:lpstr>'0503117 (Недетализированные КБК'!TT_4318950_441676_4319034</vt:lpstr>
      <vt:lpstr>'0503117 (Детализированные КБК)'!TT_4318950_441677_4319034</vt:lpstr>
      <vt:lpstr>'0503117 (Недетализированные КБК'!TT_4318950_441677_4319034</vt:lpstr>
      <vt:lpstr>'0503117 (Детализированные КБК)'!TT_4318950_441680_4319034</vt:lpstr>
      <vt:lpstr>'0503117 (Недетализированные КБК'!TT_4318950_441680_4319034</vt:lpstr>
      <vt:lpstr>'0503117 (Детализированные КБК)'!TT_4318950_441681_4319034</vt:lpstr>
      <vt:lpstr>'0503117 (Недетализированные КБК'!TT_4318950_441681_4319034</vt:lpstr>
      <vt:lpstr>'0503117 (Детализированные КБК)'!TT_4318950_441682_4319034</vt:lpstr>
      <vt:lpstr>'0503117 (Недетализированные КБК'!TT_4318950_441682_4319034</vt:lpstr>
      <vt:lpstr>'0503117 (Детализированные КБК)'!TT_4318950_441684_4319034</vt:lpstr>
      <vt:lpstr>'0503117 (Недетализированные КБК'!TT_4318950_441684_4319034</vt:lpstr>
      <vt:lpstr>'0503117 (Детализированные КБК)'!TT_4318950_441685_4319034</vt:lpstr>
      <vt:lpstr>'0503117 (Недетализированные КБК'!TT_4318950_441685_4319034</vt:lpstr>
      <vt:lpstr>'0503117 (Детализированные КБК)'!TT_4318950_441687_4319034</vt:lpstr>
      <vt:lpstr>'0503117 (Недетализированные КБК'!TT_4318950_441687_4319034</vt:lpstr>
      <vt:lpstr>'0503117 (Детализированные КБК)'!TT_4318950_441688_4319034</vt:lpstr>
      <vt:lpstr>'0503117 (Недетализированные КБК'!TT_4318950_441688_4319034</vt:lpstr>
      <vt:lpstr>'0503117 (Детализированные КБК)'!TT_4318950_441689_4319034</vt:lpstr>
      <vt:lpstr>'0503117 (Недетализированные КБК'!TT_4318950_441689_4319034</vt:lpstr>
      <vt:lpstr>'0503117 (Детализированные КБК)'!TT_4318950_441691_4319034</vt:lpstr>
      <vt:lpstr>'0503117 (Недетализированные КБК'!TT_4318950_441691_4319034</vt:lpstr>
      <vt:lpstr>'0503117 (Детализированные КБК)'!TT_4318950_441692_4319034</vt:lpstr>
      <vt:lpstr>'0503117 (Недетализированные КБК'!TT_4318950_441692_4319034</vt:lpstr>
      <vt:lpstr>'0503117 (Детализированные КБК)'!TT_4318950_441694_4319034</vt:lpstr>
      <vt:lpstr>'0503117 (Недетализированные КБК'!TT_4318950_441694_4319034</vt:lpstr>
      <vt:lpstr>'0503117 (Детализированные КБК)'!TT_4318950_441695_4319034</vt:lpstr>
      <vt:lpstr>'0503117 (Недетализированные КБК'!TT_4318950_441695_4319034</vt:lpstr>
      <vt:lpstr>'0503117 (Детализированные КБК)'!TT_4318950_441696_4319034</vt:lpstr>
      <vt:lpstr>'0503117 (Недетализированные КБК'!TT_4318950_441696_4319034</vt:lpstr>
      <vt:lpstr>'0503117 (Детализированные КБК)'!TT_4318950_441698_4319034</vt:lpstr>
      <vt:lpstr>'0503117 (Недетализированные КБК'!TT_4318950_441698_4319034</vt:lpstr>
      <vt:lpstr>'0503117 (Детализированные КБК)'!TT_4318950_441699_4319034</vt:lpstr>
      <vt:lpstr>'0503117 (Недетализированные КБК'!TT_4318950_441699_4319034</vt:lpstr>
      <vt:lpstr>'0503117 (Детализированные КБК)'!TT_4318950_441701_4319034</vt:lpstr>
      <vt:lpstr>'0503117 (Недетализированные КБК'!TT_4318950_441701_4319034</vt:lpstr>
      <vt:lpstr>'0503117 (Детализированные КБК)'!TT_4318950_441702_4319034</vt:lpstr>
      <vt:lpstr>'0503117 (Недетализированные КБК'!TT_4318950_441702_4319034</vt:lpstr>
      <vt:lpstr>'0503117 (Детализированные КБК)'!TT_4318950_441703_4319034</vt:lpstr>
      <vt:lpstr>'0503117 (Недетализированные КБК'!TT_4318950_441703_4319034</vt:lpstr>
      <vt:lpstr>'0503117 (Детализированные КБК)'!TT_4318950_441705_4319034</vt:lpstr>
      <vt:lpstr>'0503117 (Недетализированные КБК'!TT_4318950_441705_4319034</vt:lpstr>
      <vt:lpstr>'0503117 (Детализированные КБК)'!TT_4318950_441706_4319034</vt:lpstr>
      <vt:lpstr>'0503117 (Недетализированные КБК'!TT_4318950_441706_4319034</vt:lpstr>
      <vt:lpstr>'0503117 (Детализированные КБК)'!TT_4318950_441707_4319034</vt:lpstr>
      <vt:lpstr>'0503117 (Недетализированные КБК'!TT_4318950_441707_4319034</vt:lpstr>
      <vt:lpstr>'0503117 (Детализированные КБК)'!TT_4318950_441709_4319034</vt:lpstr>
      <vt:lpstr>'0503117 (Недетализированные КБК'!TT_4318950_441709_4319034</vt:lpstr>
      <vt:lpstr>'0503117 (Детализированные КБК)'!TT_4318950_441710_4319034</vt:lpstr>
      <vt:lpstr>'0503117 (Недетализированные КБК'!TT_4318950_441710_4319034</vt:lpstr>
      <vt:lpstr>'0503117 (Детализированные КБК)'!TT_4318950_441711_4319034</vt:lpstr>
      <vt:lpstr>'0503117 (Недетализированные КБК'!TT_4318950_441711_4319034</vt:lpstr>
      <vt:lpstr>'0503117 (Детализированные КБК)'!TT_4318950_441712_4319034</vt:lpstr>
      <vt:lpstr>'0503117 (Недетализированные КБК'!TT_4318950_441712_4319034</vt:lpstr>
      <vt:lpstr>'0503117 (Детализированные КБК)'!TT_4318950_441714_4319034</vt:lpstr>
      <vt:lpstr>'0503117 (Недетализированные КБК'!TT_4318950_441714_4319034</vt:lpstr>
      <vt:lpstr>'0503117 (Детализированные КБК)'!TT_4318950_441715_4319034</vt:lpstr>
      <vt:lpstr>'0503117 (Недетализированные КБК'!TT_4318950_441715_4319034</vt:lpstr>
      <vt:lpstr>'0503117 (Детализированные КБК)'!TT_4318950_441716_4319034</vt:lpstr>
      <vt:lpstr>'0503117 (Недетализированные КБК'!TT_4318950_441716_4319034</vt:lpstr>
      <vt:lpstr>'0503117 (Детализированные КБК)'!TT_4318950_441718_4319034</vt:lpstr>
      <vt:lpstr>'0503117 (Недетализированные КБК'!TT_4318950_441718_4319034</vt:lpstr>
      <vt:lpstr>'0503117 (Детализированные КБК)'!TT_4318950_441719_4319034</vt:lpstr>
      <vt:lpstr>'0503117 (Недетализированные КБК'!TT_4318950_441719_4319034</vt:lpstr>
      <vt:lpstr>'0503117 (Детализированные КБК)'!TT_4318950_441720_4319034</vt:lpstr>
      <vt:lpstr>'0503117 (Недетализированные КБК'!TT_4318950_441720_4319034</vt:lpstr>
      <vt:lpstr>'0503117 (Детализированные КБК)'!TT_4318950_441722_4319034</vt:lpstr>
      <vt:lpstr>'0503117 (Недетализированные КБК'!TT_4318950_441722_4319034</vt:lpstr>
      <vt:lpstr>'0503117 (Детализированные КБК)'!TT_4318950_441723_4319034</vt:lpstr>
      <vt:lpstr>'0503117 (Недетализированные КБК'!TT_4318950_441723_4319034</vt:lpstr>
      <vt:lpstr>'0503117 (Детализированные КБК)'!TT_4318950_441725_4319034</vt:lpstr>
      <vt:lpstr>'0503117 (Недетализированные КБК'!TT_4318950_441725_4319034</vt:lpstr>
      <vt:lpstr>'0503117 (Детализированные КБК)'!TT_4318950_441726_4319034</vt:lpstr>
      <vt:lpstr>'0503117 (Недетализированные КБК'!TT_4318950_441726_4319034</vt:lpstr>
      <vt:lpstr>'0503117 (Детализированные КБК)'!TT_4318950_441727_4319034</vt:lpstr>
      <vt:lpstr>'0503117 (Недетализированные КБК'!TT_4318950_441727_4319034</vt:lpstr>
      <vt:lpstr>'0503117 (Детализированные КБК)'!TT_4318950_441729_4319034</vt:lpstr>
      <vt:lpstr>'0503117 (Недетализированные КБК'!TT_4318950_441729_4319034</vt:lpstr>
      <vt:lpstr>'0503117 (Детализированные КБК)'!TT_4318950_441730_4319034</vt:lpstr>
      <vt:lpstr>'0503117 (Недетализированные КБК'!TT_4318950_441730_4319034</vt:lpstr>
      <vt:lpstr>'0503117 (Детализированные КБК)'!TT_4318950_441732_4319034</vt:lpstr>
      <vt:lpstr>'0503117 (Недетализированные КБК'!TT_4318950_441732_4319034</vt:lpstr>
      <vt:lpstr>'0503117 (Детализированные КБК)'!TT_4318950_441733_4319034</vt:lpstr>
      <vt:lpstr>'0503117 (Недетализированные КБК'!TT_4318950_441733_4319034</vt:lpstr>
      <vt:lpstr>'0503117 (Детализированные КБК)'!TT_4318950_441734_4319034</vt:lpstr>
      <vt:lpstr>'0503117 (Недетализированные КБК'!TT_4318950_441734_4319034</vt:lpstr>
      <vt:lpstr>'0503117 (Детализированные КБК)'!TT_4318950_441736_4319034</vt:lpstr>
      <vt:lpstr>'0503117 (Недетализированные КБК'!TT_4318950_441736_4319034</vt:lpstr>
      <vt:lpstr>'0503117 (Детализированные КБК)'!TT_4318950_441737_4319034</vt:lpstr>
      <vt:lpstr>'0503117 (Недетализированные КБК'!TT_4318950_441737_4319034</vt:lpstr>
      <vt:lpstr>'0503117 (Детализированные КБК)'!TT_4318950_441739_4319034</vt:lpstr>
      <vt:lpstr>'0503117 (Недетализированные КБК'!TT_4318950_441739_4319034</vt:lpstr>
      <vt:lpstr>'0503117 (Детализированные КБК)'!TT_4318950_441740_4319034</vt:lpstr>
      <vt:lpstr>'0503117 (Недетализированные КБК'!TT_4318950_441740_4319034</vt:lpstr>
      <vt:lpstr>'0503117 (Детализированные КБК)'!TT_4318950_441741_4319034</vt:lpstr>
      <vt:lpstr>'0503117 (Недетализированные КБК'!TT_4318950_441741_4319034</vt:lpstr>
      <vt:lpstr>'0503117 (Детализированные КБК)'!TT_4318950_441743_4319034</vt:lpstr>
      <vt:lpstr>'0503117 (Недетализированные КБК'!TT_4318950_441743_4319034</vt:lpstr>
      <vt:lpstr>'0503117 (Детализированные КБК)'!TT_4318950_441744_4319034</vt:lpstr>
      <vt:lpstr>'0503117 (Недетализированные КБК'!TT_4318950_441744_4319034</vt:lpstr>
      <vt:lpstr>'0503117 (Детализированные КБК)'!TT_4318950_441745_4319034</vt:lpstr>
      <vt:lpstr>'0503117 (Недетализированные КБК'!TT_4318950_441745_4319034</vt:lpstr>
      <vt:lpstr>'0503117 (Детализированные КБК)'!TT_4318950_441747_4319034</vt:lpstr>
      <vt:lpstr>'0503117 (Недетализированные КБК'!TT_4318950_441747_4319034</vt:lpstr>
      <vt:lpstr>'0503117 (Детализированные КБК)'!TT_4318950_441748_4319034</vt:lpstr>
      <vt:lpstr>'0503117 (Недетализированные КБК'!TT_4318950_441748_4319034</vt:lpstr>
      <vt:lpstr>'0503117 (Детализированные КБК)'!TT_4318950_441749_4319034</vt:lpstr>
      <vt:lpstr>'0503117 (Недетализированные КБК'!TT_4318950_441749_4319034</vt:lpstr>
      <vt:lpstr>'0503117 (Детализированные КБК)'!TT_4318950_441751_4319034</vt:lpstr>
      <vt:lpstr>'0503117 (Недетализированные КБК'!TT_4318950_441751_4319034</vt:lpstr>
      <vt:lpstr>'0503117 (Детализированные КБК)'!TT_4318950_441752_4319034</vt:lpstr>
      <vt:lpstr>'0503117 (Недетализированные КБК'!TT_4318950_441752_4319034</vt:lpstr>
      <vt:lpstr>'0503117 (Детализированные КБК)'!TT_4318950_441753_4319034</vt:lpstr>
      <vt:lpstr>'0503117 (Недетализированные КБК'!TT_4318950_441753_4319034</vt:lpstr>
      <vt:lpstr>'0503117 (Детализированные КБК)'!TT_4318950_441755_4319034</vt:lpstr>
      <vt:lpstr>'0503117 (Недетализированные КБК'!TT_4318950_441755_4319034</vt:lpstr>
      <vt:lpstr>'0503117 (Детализированные КБК)'!TT_4318950_441756_4319034</vt:lpstr>
      <vt:lpstr>'0503117 (Недетализированные КБК'!TT_4318950_441756_4319034</vt:lpstr>
      <vt:lpstr>'0503117 (Детализированные КБК)'!TT_4318950_441758_4319034</vt:lpstr>
      <vt:lpstr>'0503117 (Недетализированные КБК'!TT_4318950_441758_4319034</vt:lpstr>
      <vt:lpstr>'0503117 (Детализированные КБК)'!TT_4318950_441759_4319034</vt:lpstr>
      <vt:lpstr>'0503117 (Недетализированные КБК'!TT_4318950_441759_4319034</vt:lpstr>
      <vt:lpstr>'0503117 (Детализированные КБК)'!TT_4318950_441760_4319034</vt:lpstr>
      <vt:lpstr>'0503117 (Недетализированные КБК'!TT_4318950_441760_4319034</vt:lpstr>
      <vt:lpstr>'0503117 (Детализированные КБК)'!TT_4318950_441762_4319034</vt:lpstr>
      <vt:lpstr>'0503117 (Недетализированные КБК'!TT_4318950_441762_4319034</vt:lpstr>
      <vt:lpstr>'0503117 (Детализированные КБК)'!TT_4318950_441763_4319034</vt:lpstr>
      <vt:lpstr>'0503117 (Недетализированные КБК'!TT_4318950_441763_4319034</vt:lpstr>
      <vt:lpstr>'0503117 (Детализированные КБК)'!TT_4318950_441765_4319034</vt:lpstr>
      <vt:lpstr>'0503117 (Недетализированные КБК'!TT_4318950_441765_4319034</vt:lpstr>
      <vt:lpstr>'0503117 (Детализированные КБК)'!TT_4318950_441766_4319034</vt:lpstr>
      <vt:lpstr>'0503117 (Недетализированные КБК'!TT_4318950_441766_4319034</vt:lpstr>
      <vt:lpstr>'0503117 (Детализированные КБК)'!TT_4318950_441767_4319034</vt:lpstr>
      <vt:lpstr>'0503117 (Недетализированные КБК'!TT_4318950_441767_4319034</vt:lpstr>
      <vt:lpstr>'0503117 (Детализированные КБК)'!TT_4318950_441768_4319034</vt:lpstr>
      <vt:lpstr>'0503117 (Недетализированные КБК'!TT_4318950_441768_4319034</vt:lpstr>
      <vt:lpstr>'0503117 (Детализированные КБК)'!TT_4318950_441772_4319034</vt:lpstr>
      <vt:lpstr>'0503117 (Недетализированные КБК'!TT_4318950_441772_4319034</vt:lpstr>
      <vt:lpstr>'0503117 (Детализированные КБК)'!TT_4318950_441773_4319034</vt:lpstr>
      <vt:lpstr>'0503117 (Недетализированные КБК'!TT_4318950_441773_4319034</vt:lpstr>
      <vt:lpstr>'0503117 (Детализированные КБК)'!TT_4318950_441775_4319034</vt:lpstr>
      <vt:lpstr>'0503117 (Недетализированные КБК'!TT_4318950_441775_4319034</vt:lpstr>
      <vt:lpstr>'0503117 (Детализированные КБК)'!TT_4318950_441776_4319034</vt:lpstr>
      <vt:lpstr>'0503117 (Недетализированные КБК'!TT_4318950_441776_4319034</vt:lpstr>
      <vt:lpstr>'0503117 (Детализированные КБК)'!TT_4318950_441779_4319034</vt:lpstr>
      <vt:lpstr>'0503117 (Недетализированные КБК'!TT_4318950_441779_4319034</vt:lpstr>
      <vt:lpstr>'0503117 (Детализированные КБК)'!TT_4318950_441780_4319034</vt:lpstr>
      <vt:lpstr>'0503117 (Недетализированные КБК'!TT_4318950_441780_4319034</vt:lpstr>
      <vt:lpstr>'0503117 (Детализированные КБК)'!TT_4318950_441781_4319034</vt:lpstr>
      <vt:lpstr>'0503117 (Недетализированные КБК'!TT_4318950_441781_4319034</vt:lpstr>
      <vt:lpstr>'0503117 (Детализированные КБК)'!TT_4318987_441797_4319061</vt:lpstr>
      <vt:lpstr>'0503117 (Недетализированные КБК'!TT_4318987_441797_4319061</vt:lpstr>
      <vt:lpstr>'0503117 (Детализированные КБК)'!TT_4318987_441798_4319061</vt:lpstr>
      <vt:lpstr>'0503117 (Недетализированные КБК'!TT_4318987_441798_4319061</vt:lpstr>
      <vt:lpstr>'0503117 (Детализированные КБК)'!TT_4318987_441799_4319061</vt:lpstr>
      <vt:lpstr>'0503117 (Недетализированные КБК'!TT_4318987_441799_4319061</vt:lpstr>
      <vt:lpstr>'0503117 (Детализированные КБК)'!TT_4319005_437282_4319065</vt:lpstr>
      <vt:lpstr>'0503117 (Недетализированные КБК'!TT_4319005_437282_4319065</vt:lpstr>
      <vt:lpstr>'0503117 (Детализированные КБК)'!TT_4319005_437283_4319065</vt:lpstr>
      <vt:lpstr>'0503117 (Недетализированные КБК'!TT_4319005_437283_4319065</vt:lpstr>
      <vt:lpstr>'0503117 (Детализированные КБК)'!TT_4319005_437284_4319065</vt:lpstr>
      <vt:lpstr>'0503117 (Недетализированные КБК'!TT_4319005_437284_4319065</vt:lpstr>
      <vt:lpstr>'0503117 (Детализированные КБК)'!TT_4319005_437285_4319065</vt:lpstr>
      <vt:lpstr>'0503117 (Недетализированные КБК'!TT_4319005_437285_4319065</vt:lpstr>
      <vt:lpstr>'0503117 (Детализированные КБК)'!TT_4319005_437288_4319065</vt:lpstr>
      <vt:lpstr>'0503117 (Недетализированные КБК'!TT_4319005_437288_4319065</vt:lpstr>
      <vt:lpstr>'0503117 (Детализированные КБК)'!TT_4319005_437291_4319065</vt:lpstr>
      <vt:lpstr>'0503117 (Недетализированные КБК'!TT_4319005_437291_4319065</vt:lpstr>
      <vt:lpstr>'0503117 (Детализированные КБК)'!TT_4319005_437292_4319065</vt:lpstr>
      <vt:lpstr>'0503117 (Недетализированные КБК'!TT_4319005_437292_4319065</vt:lpstr>
      <vt:lpstr>'0503117 (Детализированные КБК)'!TT_4319005_437293_4319065</vt:lpstr>
      <vt:lpstr>'0503117 (Недетализированные КБК'!TT_4319005_437293_4319065</vt:lpstr>
      <vt:lpstr>'0503117 (Детализированные КБК)'!TT_4319005_437294_4319065</vt:lpstr>
      <vt:lpstr>'0503117 (Недетализированные КБК'!TT_4319005_437294_4319065</vt:lpstr>
      <vt:lpstr>'0503117 (Детализированные КБК)'!TT_4319005_437296_4319065</vt:lpstr>
      <vt:lpstr>'0503117 (Недетализированные КБК'!TT_4319005_437296_4319065</vt:lpstr>
      <vt:lpstr>'0503117 (Детализированные КБК)'!TT_4319005_437298_4319065</vt:lpstr>
      <vt:lpstr>'0503117 (Недетализированные КБК'!TT_4319005_437298_4319065</vt:lpstr>
      <vt:lpstr>'0503117 (Детализированные КБК)'!TT_4319005_437300_4319065</vt:lpstr>
      <vt:lpstr>'0503117 (Недетализированные КБК'!TT_4319005_437300_4319065</vt:lpstr>
      <vt:lpstr>'0503117 (Детализированные КБК)'!TT_4319005_437301_4319065</vt:lpstr>
      <vt:lpstr>'0503117 (Недетализированные КБК'!TT_4319005_437301_4319065</vt:lpstr>
      <vt:lpstr>'0503117 (Детализированные КБК)'!TT_4319005_437302_4319065</vt:lpstr>
      <vt:lpstr>'0503117 (Недетализированные КБК'!TT_4319005_437302_4319065</vt:lpstr>
      <vt:lpstr>'0503117 (Детализированные КБК)'!TT_4319005_437303_4319065</vt:lpstr>
      <vt:lpstr>'0503117 (Недетализированные КБК'!TT_4319005_437303_4319065</vt:lpstr>
      <vt:lpstr>'0503117 (Детализированные КБК)'!TT_4319005_437304_4319065</vt:lpstr>
      <vt:lpstr>'0503117 (Недетализированные КБК'!TT_4319005_437304_4319065</vt:lpstr>
      <vt:lpstr>'0503117 (Детализированные КБК)'!TT_4319005_437306_4319065</vt:lpstr>
      <vt:lpstr>'0503117 (Недетализированные КБК'!TT_4319005_437306_4319065</vt:lpstr>
      <vt:lpstr>'0503117 (Детализированные КБК)'!TT_4319005_437308_4319065</vt:lpstr>
      <vt:lpstr>'0503117 (Недетализированные КБК'!TT_4319005_437308_4319065</vt:lpstr>
      <vt:lpstr>'0503117 (Детализированные КБК)'!TT_4319005_437310_4319065</vt:lpstr>
      <vt:lpstr>'0503117 (Недетализированные КБК'!TT_4319005_437310_4319065</vt:lpstr>
      <vt:lpstr>'0503117 (Детализированные КБК)'!TT_4319005_437312_4319065</vt:lpstr>
      <vt:lpstr>'0503117 (Недетализированные КБК'!TT_4319005_437312_4319065</vt:lpstr>
      <vt:lpstr>'0503117 (Детализированные КБК)'!TT_4319005_437313_4319065</vt:lpstr>
      <vt:lpstr>'0503117 (Недетализированные КБК'!TT_4319005_437313_4319065</vt:lpstr>
      <vt:lpstr>'0503117 (Детализированные КБК)'!TT_4319005_437314_4319065</vt:lpstr>
      <vt:lpstr>'0503117 (Недетализированные КБК'!TT_4319005_437314_4319065</vt:lpstr>
      <vt:lpstr>'0503117 (Детализированные КБК)'!TT_4319005_437315_4319065</vt:lpstr>
      <vt:lpstr>'0503117 (Недетализированные КБК'!TT_4319005_437315_4319065</vt:lpstr>
      <vt:lpstr>'0503117 (Детализированные КБК)'!TT_4319005_437317_4319065</vt:lpstr>
      <vt:lpstr>'0503117 (Недетализированные КБК'!TT_4319005_437317_4319065</vt:lpstr>
      <vt:lpstr>'0503117 (Детализированные КБК)'!TT_4319005_437318_4319065</vt:lpstr>
      <vt:lpstr>'0503117 (Недетализированные КБК'!TT_4319005_437318_4319065</vt:lpstr>
      <vt:lpstr>'0503117 (Детализированные КБК)'!TT_4319005_437319_4319065</vt:lpstr>
      <vt:lpstr>'0503117 (Недетализированные КБК'!TT_4319005_437319_4319065</vt:lpstr>
      <vt:lpstr>'0503117 (Детализированные КБК)'!TT_4319005_437320_4319065</vt:lpstr>
      <vt:lpstr>'0503117 (Недетализированные КБК'!TT_4319005_437320_4319065</vt:lpstr>
      <vt:lpstr>'0503117 (Детализированные КБК)'!TT_4319005_437322_4319065</vt:lpstr>
      <vt:lpstr>'0503117 (Недетализированные КБК'!TT_4319005_437322_4319065</vt:lpstr>
      <vt:lpstr>'0503117 (Детализированные КБК)'!TT_4319005_437323_4319065</vt:lpstr>
      <vt:lpstr>'0503117 (Недетализированные КБК'!TT_4319005_437323_4319065</vt:lpstr>
      <vt:lpstr>'0503117 (Детализированные КБК)'!TT_4319005_437324_4319065</vt:lpstr>
      <vt:lpstr>'0503117 (Недетализированные КБК'!TT_4319005_437324_4319065</vt:lpstr>
      <vt:lpstr>'0503117 (Детализированные КБК)'!TT_4319005_437325_4319065</vt:lpstr>
      <vt:lpstr>'0503117 (Недетализированные КБК'!TT_4319005_437325_4319065</vt:lpstr>
      <vt:lpstr>'0503117 (Детализированные КБК)'!TT_4319005_437330_4319065</vt:lpstr>
      <vt:lpstr>'0503117 (Недетализированные КБК'!TT_4319005_437330_4319065</vt:lpstr>
      <vt:lpstr>'0503117 (Детализированные КБК)'!TT_4319005_437331_4319065</vt:lpstr>
      <vt:lpstr>'0503117 (Недетализированные КБК'!TT_4319005_437331_4319065</vt:lpstr>
      <vt:lpstr>'0503117 (Детализированные КБК)'!TT_4319005_437333_4319065</vt:lpstr>
      <vt:lpstr>'0503117 (Недетализированные КБК'!TT_4319005_437333_4319065</vt:lpstr>
      <vt:lpstr>'0503117 (Детализированные КБК)'!TT_4319005_437335_4319065</vt:lpstr>
      <vt:lpstr>'0503117 (Недетализированные КБК'!TT_4319005_437335_4319065</vt:lpstr>
      <vt:lpstr>'0503117 (Детализированные КБК)'!TT_4319005_437337_4319065</vt:lpstr>
      <vt:lpstr>'0503117 (Недетализированные КБК'!TT_4319005_437337_4319065</vt:lpstr>
      <vt:lpstr>'0503117 (Детализированные КБК)'!TT_4319005_437338_4319065</vt:lpstr>
      <vt:lpstr>'0503117 (Недетализированные КБК'!TT_4319005_437338_4319065</vt:lpstr>
      <vt:lpstr>'0503117 (Детализированные КБК)'!TT_4319005_437340_4319065</vt:lpstr>
      <vt:lpstr>'0503117 (Недетализированные КБК'!TT_4319005_437340_4319065</vt:lpstr>
      <vt:lpstr>'0503117 (Детализированные КБК)'!TT_4319005_437342_4319065</vt:lpstr>
      <vt:lpstr>'0503117 (Недетализированные КБК'!TT_4319005_437342_4319065</vt:lpstr>
      <vt:lpstr>'0503117 (Детализированные КБК)'!TT_4319005_437343_4319065</vt:lpstr>
      <vt:lpstr>'0503117 (Недетализированные КБК'!TT_4319005_437343_4319065</vt:lpstr>
      <vt:lpstr>'0503117 (Детализированные КБК)'!TT_4319005_437346_4319065</vt:lpstr>
      <vt:lpstr>'0503117 (Недетализированные КБК'!TT_4319005_437346_4319065</vt:lpstr>
      <vt:lpstr>'0503117 (Детализированные КБК)'!TT_4319005_437347_4319065</vt:lpstr>
      <vt:lpstr>'0503117 (Недетализированные КБК'!TT_4319005_437347_4319065</vt:lpstr>
      <vt:lpstr>'0503117 (Детализированные КБК)'!TT_4319005_437348_4319065</vt:lpstr>
      <vt:lpstr>'0503117 (Недетализированные КБК'!TT_4319005_437348_4319065</vt:lpstr>
      <vt:lpstr>'0503117 (Детализированные КБК)'!TT_4319005_437350_4319065</vt:lpstr>
      <vt:lpstr>'0503117 (Недетализированные КБК'!TT_4319005_437350_4319065</vt:lpstr>
      <vt:lpstr>'0503117 (Детализированные КБК)'!TT_4319005_437352_4319065</vt:lpstr>
      <vt:lpstr>'0503117 (Недетализированные КБК'!TT_4319005_437352_4319065</vt:lpstr>
      <vt:lpstr>'0503117 (Детализированные КБК)'!TT_4319005_437354_4319065</vt:lpstr>
      <vt:lpstr>'0503117 (Недетализированные КБК'!TT_4319005_437354_4319065</vt:lpstr>
      <vt:lpstr>'0503117 (Детализированные КБК)'!TT_4319005_437355_4319065</vt:lpstr>
      <vt:lpstr>'0503117 (Недетализированные КБК'!TT_4319005_437355_4319065</vt:lpstr>
      <vt:lpstr>'0503117 (Детализированные КБК)'!TT_4319005_437357_4319065</vt:lpstr>
      <vt:lpstr>'0503117 (Недетализированные КБК'!TT_4319005_437357_4319065</vt:lpstr>
      <vt:lpstr>'0503117 (Детализированные КБК)'!TT_4319005_437360_4319065</vt:lpstr>
      <vt:lpstr>'0503117 (Недетализированные КБК'!TT_4319005_437360_4319065</vt:lpstr>
      <vt:lpstr>'0503117 (Детализированные КБК)'!TT_4319005_437363_4319065</vt:lpstr>
      <vt:lpstr>'0503117 (Недетализированные КБК'!TT_4319005_437363_4319065</vt:lpstr>
      <vt:lpstr>'0503117 (Детализированные КБК)'!TT_4319005_437365_4319065</vt:lpstr>
      <vt:lpstr>'0503117 (Недетализированные КБК'!TT_4319005_437365_4319065</vt:lpstr>
      <vt:lpstr>'0503117 (Детализированные КБК)'!TT_4319005_437366_4319065</vt:lpstr>
      <vt:lpstr>'0503117 (Недетализированные КБК'!TT_4319005_437366_4319065</vt:lpstr>
      <vt:lpstr>'0503117 (Детализированные КБК)'!TT_4319005_437367_4319065</vt:lpstr>
      <vt:lpstr>'0503117 (Недетализированные КБК'!TT_4319005_437367_4319065</vt:lpstr>
      <vt:lpstr>'0503117 (Детализированные КБК)'!TT_4319005_437368_4319065</vt:lpstr>
      <vt:lpstr>'0503117 (Недетализированные КБК'!TT_4319005_437368_4319065</vt:lpstr>
      <vt:lpstr>'0503117 (Детализированные КБК)'!TT_4319005_437370_4319065</vt:lpstr>
      <vt:lpstr>'0503117 (Недетализированные КБК'!TT_4319005_437370_4319065</vt:lpstr>
      <vt:lpstr>'0503117 (Детализированные КБК)'!TT_4319005_437371_4319065</vt:lpstr>
      <vt:lpstr>'0503117 (Недетализированные КБК'!TT_4319005_437371_4319065</vt:lpstr>
      <vt:lpstr>'0503117 (Детализированные КБК)'!TT_4319005_437373_4319065</vt:lpstr>
      <vt:lpstr>'0503117 (Недетализированные КБК'!TT_4319005_437373_4319065</vt:lpstr>
      <vt:lpstr>'0503117 (Детализированные КБК)'!TT_4319005_437374_4319065</vt:lpstr>
      <vt:lpstr>'0503117 (Недетализированные КБК'!TT_4319005_437374_4319065</vt:lpstr>
      <vt:lpstr>'0503117 (Детализированные КБК)'!TT_4319005_437375_4319065</vt:lpstr>
      <vt:lpstr>'0503117 (Недетализированные КБК'!TT_4319005_437375_4319065</vt:lpstr>
      <vt:lpstr>'0503117 (Детализированные КБК)'!TT_4319005_437376_4319065</vt:lpstr>
      <vt:lpstr>'0503117 (Недетализированные КБК'!TT_4319005_437376_4319065</vt:lpstr>
      <vt:lpstr>'0503117 (Детализированные КБК)'!TT_4319005_437377_4319065</vt:lpstr>
      <vt:lpstr>'0503117 (Недетализированные КБК'!TT_4319005_437377_4319065</vt:lpstr>
      <vt:lpstr>'0503117 (Детализированные КБК)'!TT_4319005_437379_4319065</vt:lpstr>
      <vt:lpstr>'0503117 (Недетализированные КБК'!TT_4319005_437379_4319065</vt:lpstr>
      <vt:lpstr>'0503117 (Детализированные КБК)'!TT_4319005_437380_4319065</vt:lpstr>
      <vt:lpstr>'0503117 (Недетализированные КБК'!TT_4319005_437380_4319065</vt:lpstr>
      <vt:lpstr>'0503117 (Детализированные КБК)'!TT_4319005_437381_4319065</vt:lpstr>
      <vt:lpstr>'0503117 (Недетализированные КБК'!TT_4319005_437381_4319065</vt:lpstr>
      <vt:lpstr>'0503117 (Детализированные КБК)'!TT_4319005_437382_4319065</vt:lpstr>
      <vt:lpstr>'0503117 (Недетализированные КБК'!TT_4319005_437382_4319065</vt:lpstr>
      <vt:lpstr>'0503117 (Детализированные КБК)'!TT_4319005_437384_4319065</vt:lpstr>
      <vt:lpstr>'0503117 (Недетализированные КБК'!TT_4319005_437384_4319065</vt:lpstr>
      <vt:lpstr>'0503117 (Детализированные КБК)'!TT_4319005_437386_4319065</vt:lpstr>
      <vt:lpstr>'0503117 (Недетализированные КБК'!TT_4319005_437386_4319065</vt:lpstr>
      <vt:lpstr>'0503117 (Детализированные КБК)'!TT_4319005_437387_4319065</vt:lpstr>
      <vt:lpstr>'0503117 (Недетализированные КБК'!TT_4319005_437387_4319065</vt:lpstr>
      <vt:lpstr>'0503117 (Детализированные КБК)'!TT_4319005_437388_4319065</vt:lpstr>
      <vt:lpstr>'0503117 (Недетализированные КБК'!TT_4319005_437388_4319065</vt:lpstr>
      <vt:lpstr>'0503117 (Детализированные КБК)'!TT_4319005_437389_4319065</vt:lpstr>
      <vt:lpstr>'0503117 (Недетализированные КБК'!TT_4319005_437389_4319065</vt:lpstr>
      <vt:lpstr>'0503117 (Детализированные КБК)'!TT_4319005_437391_4319065</vt:lpstr>
      <vt:lpstr>'0503117 (Недетализированные КБК'!TT_4319005_437391_4319065</vt:lpstr>
      <vt:lpstr>'0503117 (Детализированные КБК)'!TT_4319005_437392_4319065</vt:lpstr>
      <vt:lpstr>'0503117 (Недетализированные КБК'!TT_4319005_437392_4319065</vt:lpstr>
      <vt:lpstr>'0503117 (Детализированные КБК)'!TT_4319005_437393_4319065</vt:lpstr>
      <vt:lpstr>'0503117 (Недетализированные КБК'!TT_4319005_437393_4319065</vt:lpstr>
      <vt:lpstr>'0503117 (Детализированные КБК)'!TT_4319005_437394_4319065</vt:lpstr>
      <vt:lpstr>'0503117 (Недетализированные КБК'!TT_4319005_437394_4319065</vt:lpstr>
      <vt:lpstr>'0503117 (Детализированные КБК)'!TT_4319005_437396_4319065</vt:lpstr>
      <vt:lpstr>'0503117 (Недетализированные КБК'!TT_4319005_437396_4319065</vt:lpstr>
      <vt:lpstr>'0503117 (Детализированные КБК)'!TT_4319005_437397_4319065</vt:lpstr>
      <vt:lpstr>'0503117 (Недетализированные КБК'!TT_4319005_437397_4319065</vt:lpstr>
      <vt:lpstr>'0503117 (Детализированные КБК)'!TT_4319005_437398_4319065</vt:lpstr>
      <vt:lpstr>'0503117 (Недетализированные КБК'!TT_4319005_437398_4319065</vt:lpstr>
      <vt:lpstr>'0503117 (Детализированные КБК)'!TT_4319005_437400_4319065</vt:lpstr>
      <vt:lpstr>'0503117 (Недетализированные КБК'!TT_4319005_437400_4319065</vt:lpstr>
      <vt:lpstr>'0503117 (Детализированные КБК)'!TT_4319005_437402_4319065</vt:lpstr>
      <vt:lpstr>'0503117 (Недетализированные КБК'!TT_4319005_437402_4319065</vt:lpstr>
      <vt:lpstr>'0503117 (Детализированные КБК)'!TT_4319005_437403_4319065</vt:lpstr>
      <vt:lpstr>'0503117 (Недетализированные КБК'!TT_4319005_437403_4319065</vt:lpstr>
      <vt:lpstr>'0503117 (Детализированные КБК)'!TT_4319005_437404_4319065</vt:lpstr>
      <vt:lpstr>'0503117 (Недетализированные КБК'!TT_4319005_437404_4319065</vt:lpstr>
      <vt:lpstr>'0503117 (Детализированные КБК)'!TT_4319005_437405_4319065</vt:lpstr>
      <vt:lpstr>'0503117 (Недетализированные КБК'!TT_4319005_437405_4319065</vt:lpstr>
      <vt:lpstr>'0503117 (Детализированные КБК)'!TT_4319005_437407_4319065</vt:lpstr>
      <vt:lpstr>'0503117 (Недетализированные КБК'!TT_4319005_437407_4319065</vt:lpstr>
      <vt:lpstr>'0503117 (Детализированные КБК)'!TT_4319005_437408_4319065</vt:lpstr>
      <vt:lpstr>'0503117 (Недетализированные КБК'!TT_4319005_437408_4319065</vt:lpstr>
      <vt:lpstr>'0503117 (Детализированные КБК)'!TT_4319005_437409_4319065</vt:lpstr>
      <vt:lpstr>'0503117 (Недетализированные КБК'!TT_4319005_437409_4319065</vt:lpstr>
      <vt:lpstr>'0503117 (Детализированные КБК)'!TT_4319005_437411_4319065</vt:lpstr>
      <vt:lpstr>'0503117 (Недетализированные КБК'!TT_4319005_437411_4319065</vt:lpstr>
      <vt:lpstr>'0503117 (Детализированные КБК)'!TT_4319005_437413_4319065</vt:lpstr>
      <vt:lpstr>'0503117 (Недетализированные КБК'!TT_4319005_437413_4319065</vt:lpstr>
      <vt:lpstr>'0503117 (Детализированные КБК)'!TT_4319005_437415_4319065</vt:lpstr>
      <vt:lpstr>'0503117 (Недетализированные КБК'!TT_4319005_437415_4319065</vt:lpstr>
      <vt:lpstr>'0503117 (Детализированные КБК)'!TT_4319005_437416_4319065</vt:lpstr>
      <vt:lpstr>'0503117 (Недетализированные КБК'!TT_4319005_437416_4319065</vt:lpstr>
      <vt:lpstr>'0503117 (Детализированные КБК)'!TT_4319005_437418_4319065</vt:lpstr>
      <vt:lpstr>'0503117 (Недетализированные КБК'!TT_4319005_437418_4319065</vt:lpstr>
      <vt:lpstr>'0503117 (Детализированные КБК)'!TT_4319005_437419_4319065</vt:lpstr>
      <vt:lpstr>'0503117 (Недетализированные КБК'!TT_4319005_437419_4319065</vt:lpstr>
      <vt:lpstr>'0503117 (Детализированные КБК)'!TT_4319005_437420_4319065</vt:lpstr>
      <vt:lpstr>'0503117 (Недетализированные КБК'!TT_4319005_437420_4319065</vt:lpstr>
      <vt:lpstr>'0503117 (Детализированные КБК)'!TT_4319005_437422_4319065</vt:lpstr>
      <vt:lpstr>'0503117 (Недетализированные КБК'!TT_4319005_437422_4319065</vt:lpstr>
      <vt:lpstr>'0503117 (Детализированные КБК)'!TT_4319005_437424_4319065</vt:lpstr>
      <vt:lpstr>'0503117 (Недетализированные КБК'!TT_4319005_437424_4319065</vt:lpstr>
      <vt:lpstr>'0503117 (Детализированные КБК)'!TT_4319005_437425_4319065</vt:lpstr>
      <vt:lpstr>'0503117 (Недетализированные КБК'!TT_4319005_437425_4319065</vt:lpstr>
      <vt:lpstr>'0503117 (Детализированные КБК)'!TT_4319005_437426_4319065</vt:lpstr>
      <vt:lpstr>'0503117 (Недетализированные КБК'!TT_4319005_437426_4319065</vt:lpstr>
      <vt:lpstr>'0503117 (Детализированные КБК)'!TT_4319005_437428_4319065</vt:lpstr>
      <vt:lpstr>'0503117 (Недетализированные КБК'!TT_4319005_437428_4319065</vt:lpstr>
      <vt:lpstr>'0503117 (Детализированные КБК)'!TT_4319005_437429_4319065</vt:lpstr>
      <vt:lpstr>'0503117 (Недетализированные КБК'!TT_4319005_437429_4319065</vt:lpstr>
      <vt:lpstr>'0503117 (Детализированные КБК)'!TT_4319005_437431_4319065</vt:lpstr>
      <vt:lpstr>'0503117 (Недетализированные КБК'!TT_4319005_437431_4319065</vt:lpstr>
      <vt:lpstr>'0503117 (Детализированные КБК)'!TT_4319005_437433_4319065</vt:lpstr>
      <vt:lpstr>'0503117 (Недетализированные КБК'!TT_4319005_437433_4319065</vt:lpstr>
      <vt:lpstr>'0503117 (Детализированные КБК)'!TT_4319005_437434_4319065</vt:lpstr>
      <vt:lpstr>'0503117 (Недетализированные КБК'!TT_4319005_437434_4319065</vt:lpstr>
      <vt:lpstr>'0503117 (Детализированные КБК)'!TT_4319005_437436_4319065</vt:lpstr>
      <vt:lpstr>'0503117 (Недетализированные КБК'!TT_4319005_437436_4319065</vt:lpstr>
      <vt:lpstr>'0503117 (Детализированные КБК)'!TT_4319005_437437_4319065</vt:lpstr>
      <vt:lpstr>'0503117 (Недетализированные КБК'!TT_4319005_437437_4319065</vt:lpstr>
      <vt:lpstr>'0503117 (Детализированные КБК)'!TT_4319005_437439_4319065</vt:lpstr>
      <vt:lpstr>'0503117 (Недетализированные КБК'!TT_4319005_437439_4319065</vt:lpstr>
      <vt:lpstr>'0503117 (Детализированные КБК)'!TT_4319005_437440_4319065</vt:lpstr>
      <vt:lpstr>'0503117 (Недетализированные КБК'!TT_4319005_437440_4319065</vt:lpstr>
      <vt:lpstr>'0503117 (Детализированные КБК)'!TT_4319005_437442_4319065</vt:lpstr>
      <vt:lpstr>'0503117 (Недетализированные КБК'!TT_4319005_437442_4319065</vt:lpstr>
      <vt:lpstr>'0503117 (Детализированные КБК)'!TT_4319005_437443_4319065</vt:lpstr>
      <vt:lpstr>'0503117 (Недетализированные КБК'!TT_4319005_437443_4319065</vt:lpstr>
      <vt:lpstr>'0503117 (Детализированные КБК)'!TT_4319005_437444_4319065</vt:lpstr>
      <vt:lpstr>'0503117 (Недетализированные КБК'!TT_4319005_437444_4319065</vt:lpstr>
      <vt:lpstr>'0503117 (Детализированные КБК)'!TT_4319005_437445_4319065</vt:lpstr>
      <vt:lpstr>'0503117 (Недетализированные КБК'!TT_4319005_437445_4319065</vt:lpstr>
      <vt:lpstr>'0503117 (Детализированные КБК)'!TT_4319005_437447_4319065</vt:lpstr>
      <vt:lpstr>'0503117 (Недетализированные КБК'!TT_4319005_437447_4319065</vt:lpstr>
      <vt:lpstr>'0503117 (Детализированные КБК)'!TT_4319005_437449_4319065</vt:lpstr>
      <vt:lpstr>'0503117 (Недетализированные КБК'!TT_4319005_437449_4319065</vt:lpstr>
      <vt:lpstr>'0503117 (Детализированные КБК)'!TT_4319005_437451_4319065</vt:lpstr>
      <vt:lpstr>'0503117 (Недетализированные КБК'!TT_4319005_437451_4319065</vt:lpstr>
      <vt:lpstr>'0503117 (Детализированные КБК)'!TT_4319005_437452_4319065</vt:lpstr>
      <vt:lpstr>'0503117 (Недетализированные КБК'!TT_4319005_437452_4319065</vt:lpstr>
      <vt:lpstr>'0503117 (Детализированные КБК)'!TT_4319005_437454_4319065</vt:lpstr>
      <vt:lpstr>'0503117 (Недетализированные КБК'!TT_4319005_437454_4319065</vt:lpstr>
      <vt:lpstr>'0503117 (Детализированные КБК)'!TT_4319005_437456_4319065</vt:lpstr>
      <vt:lpstr>'0503117 (Недетализированные КБК'!TT_4319005_437456_4319065</vt:lpstr>
      <vt:lpstr>'0503117 (Детализированные КБК)'!TT_4319005_437458_4319065</vt:lpstr>
      <vt:lpstr>'0503117 (Недетализированные КБК'!TT_4319005_437458_4319065</vt:lpstr>
      <vt:lpstr>'0503117 (Детализированные КБК)'!TT_4319005_437460_4319065</vt:lpstr>
      <vt:lpstr>'0503117 (Недетализированные КБК'!TT_4319005_437460_4319065</vt:lpstr>
      <vt:lpstr>'0503117 (Детализированные КБК)'!TT_4319005_437462_4319065</vt:lpstr>
      <vt:lpstr>'0503117 (Недетализированные КБК'!TT_4319005_437462_4319065</vt:lpstr>
      <vt:lpstr>'0503117 (Детализированные КБК)'!TT_4319005_437463_4319065</vt:lpstr>
      <vt:lpstr>'0503117 (Недетализированные КБК'!TT_4319005_437463_4319065</vt:lpstr>
      <vt:lpstr>'0503117 (Детализированные КБК)'!TT_4319005_437465_4319065</vt:lpstr>
      <vt:lpstr>'0503117 (Недетализированные КБК'!TT_4319005_437465_4319065</vt:lpstr>
      <vt:lpstr>'0503117 (Детализированные КБК)'!TT_4319005_437466_4319065</vt:lpstr>
      <vt:lpstr>'0503117 (Недетализированные КБК'!TT_4319005_437466_4319065</vt:lpstr>
      <vt:lpstr>'0503117 (Детализированные КБК)'!TT_4319005_437467_4319065</vt:lpstr>
      <vt:lpstr>'0503117 (Недетализированные КБК'!TT_4319005_437467_4319065</vt:lpstr>
      <vt:lpstr>'0503117 (Детализированные КБК)'!TT_4319005_437468_4319065</vt:lpstr>
      <vt:lpstr>'0503117 (Недетализированные КБК'!TT_4319005_437468_4319065</vt:lpstr>
      <vt:lpstr>'0503117 (Детализированные КБК)'!TT_4319005_437469_4319065</vt:lpstr>
      <vt:lpstr>'0503117 (Недетализированные КБК'!TT_4319005_437469_4319065</vt:lpstr>
      <vt:lpstr>'0503117 (Детализированные КБК)'!TT_4319005_437471_4319065</vt:lpstr>
      <vt:lpstr>'0503117 (Недетализированные КБК'!TT_4319005_437471_4319065</vt:lpstr>
      <vt:lpstr>'0503117 (Детализированные КБК)'!TT_4319005_437472_4319065</vt:lpstr>
      <vt:lpstr>'0503117 (Недетализированные КБК'!TT_4319005_437472_4319065</vt:lpstr>
      <vt:lpstr>'0503117 (Детализированные КБК)'!TT_4319005_437473_4319065</vt:lpstr>
      <vt:lpstr>'0503117 (Недетализированные КБК'!TT_4319005_437473_4319065</vt:lpstr>
      <vt:lpstr>'0503117 (Детализированные КБК)'!TT_4319005_437474_4319065</vt:lpstr>
      <vt:lpstr>'0503117 (Недетализированные КБК'!TT_4319005_437474_4319065</vt:lpstr>
      <vt:lpstr>'0503117 (Детализированные КБК)'!TT_4319005_437475_4319065</vt:lpstr>
      <vt:lpstr>'0503117 (Недетализированные КБК'!TT_4319005_437475_4319065</vt:lpstr>
      <vt:lpstr>'0503117 (Детализированные КБК)'!TT_4319005_437477_4319065</vt:lpstr>
      <vt:lpstr>'0503117 (Недетализированные КБК'!TT_4319005_437477_4319065</vt:lpstr>
      <vt:lpstr>'0503117 (Детализированные КБК)'!TT_4319005_437479_4319065</vt:lpstr>
      <vt:lpstr>'0503117 (Недетализированные КБК'!TT_4319005_437479_4319065</vt:lpstr>
      <vt:lpstr>'0503117 (Детализированные КБК)'!TT_4319005_437481_4319065</vt:lpstr>
      <vt:lpstr>'0503117 (Недетализированные КБК'!TT_4319005_437481_4319065</vt:lpstr>
      <vt:lpstr>'0503117 (Детализированные КБК)'!TT_4319005_437482_4319065</vt:lpstr>
      <vt:lpstr>'0503117 (Недетализированные КБК'!TT_4319005_437482_4319065</vt:lpstr>
      <vt:lpstr>'0503117 (Детализированные КБК)'!TT_4319005_437483_4319065</vt:lpstr>
      <vt:lpstr>'0503117 (Недетализированные КБК'!TT_4319005_437483_4319065</vt:lpstr>
      <vt:lpstr>'0503117 (Детализированные КБК)'!TT_4319005_437484_4319065</vt:lpstr>
      <vt:lpstr>'0503117 (Недетализированные КБК'!TT_4319005_437484_4319065</vt:lpstr>
      <vt:lpstr>'0503117 (Детализированные КБК)'!TT_4319005_437485_4319065</vt:lpstr>
      <vt:lpstr>'0503117 (Недетализированные КБК'!TT_4319005_437485_4319065</vt:lpstr>
      <vt:lpstr>'0503117 (Детализированные КБК)'!TT_4319005_437487_4319065</vt:lpstr>
      <vt:lpstr>'0503117 (Недетализированные КБК'!TT_4319005_437487_4319065</vt:lpstr>
      <vt:lpstr>'0503117 (Детализированные КБК)'!TT_4319005_437488_4319065</vt:lpstr>
      <vt:lpstr>'0503117 (Недетализированные КБК'!TT_4319005_437488_4319065</vt:lpstr>
      <vt:lpstr>'0503117 (Детализированные КБК)'!TT_4319005_437490_4319065</vt:lpstr>
      <vt:lpstr>'0503117 (Недетализированные КБК'!TT_4319005_437490_4319065</vt:lpstr>
      <vt:lpstr>'0503117 (Детализированные КБК)'!TT_4319005_437492_4319065</vt:lpstr>
      <vt:lpstr>'0503117 (Недетализированные КБК'!TT_4319005_437492_4319065</vt:lpstr>
      <vt:lpstr>'0503117 (Детализированные КБК)'!TT_4319005_437494_4319065</vt:lpstr>
      <vt:lpstr>'0503117 (Недетализированные КБК'!TT_4319005_437494_4319065</vt:lpstr>
      <vt:lpstr>'0503117 (Детализированные КБК)'!TT_4319005_437495_4319065</vt:lpstr>
      <vt:lpstr>'0503117 (Недетализированные КБК'!TT_4319005_437495_4319065</vt:lpstr>
      <vt:lpstr>'0503117 (Детализированные КБК)'!TT_4319005_437497_4319065</vt:lpstr>
      <vt:lpstr>'0503117 (Недетализированные КБК'!TT_4319005_437497_4319065</vt:lpstr>
      <vt:lpstr>'0503117 (Детализированные КБК)'!TT_4319005_437498_4319065</vt:lpstr>
      <vt:lpstr>'0503117 (Недетализированные КБК'!TT_4319005_437498_4319065</vt:lpstr>
      <vt:lpstr>'0503117 (Детализированные КБК)'!TT_4319005_437499_4319065</vt:lpstr>
      <vt:lpstr>'0503117 (Недетализированные КБК'!TT_4319005_437499_4319065</vt:lpstr>
      <vt:lpstr>'0503117 (Детализированные КБК)'!TT_4319005_437500_4319065</vt:lpstr>
      <vt:lpstr>'0503117 (Недетализированные КБК'!TT_4319005_437500_4319065</vt:lpstr>
      <vt:lpstr>'0503117 (Детализированные КБК)'!TT_4319005_437501_4319065</vt:lpstr>
      <vt:lpstr>'0503117 (Недетализированные КБК'!TT_4319005_437501_4319065</vt:lpstr>
      <vt:lpstr>'0503117 (Детализированные КБК)'!TT_4319005_437503_4319065</vt:lpstr>
      <vt:lpstr>'0503117 (Недетализированные КБК'!TT_4319005_437503_4319065</vt:lpstr>
      <vt:lpstr>'0503117 (Детализированные КБК)'!TT_4319005_437504_4319065</vt:lpstr>
      <vt:lpstr>'0503117 (Недетализированные КБК'!TT_4319005_437504_4319065</vt:lpstr>
      <vt:lpstr>'0503117 (Детализированные КБК)'!TT_4319005_437505_4319065</vt:lpstr>
      <vt:lpstr>'0503117 (Недетализированные КБК'!TT_4319005_437505_4319065</vt:lpstr>
      <vt:lpstr>'0503117 (Детализированные КБК)'!TT_4319005_437506_4319065</vt:lpstr>
      <vt:lpstr>'0503117 (Недетализированные КБК'!TT_4319005_437506_4319065</vt:lpstr>
      <vt:lpstr>'0503117 (Детализированные КБК)'!TT_4319005_437508_4319065</vt:lpstr>
      <vt:lpstr>'0503117 (Недетализированные КБК'!TT_4319005_437508_4319065</vt:lpstr>
      <vt:lpstr>'0503117 (Детализированные КБК)'!TT_4319005_437509_4319065</vt:lpstr>
      <vt:lpstr>'0503117 (Недетализированные КБК'!TT_4319005_437509_4319065</vt:lpstr>
      <vt:lpstr>'0503117 (Детализированные КБК)'!TT_4319005_437511_4319065</vt:lpstr>
      <vt:lpstr>'0503117 (Недетализированные КБК'!TT_4319005_437511_4319065</vt:lpstr>
      <vt:lpstr>'0503117 (Детализированные КБК)'!TT_4319005_437513_4319065</vt:lpstr>
      <vt:lpstr>'0503117 (Недетализированные КБК'!TT_4319005_437513_4319065</vt:lpstr>
      <vt:lpstr>'0503117 (Детализированные КБК)'!TT_4319005_437515_4319065</vt:lpstr>
      <vt:lpstr>'0503117 (Недетализированные КБК'!TT_4319005_437515_4319065</vt:lpstr>
      <vt:lpstr>'0503117 (Детализированные КБК)'!TT_4319005_437517_4319065</vt:lpstr>
      <vt:lpstr>'0503117 (Недетализированные КБК'!TT_4319005_437517_4319065</vt:lpstr>
      <vt:lpstr>'0503117 (Детализированные КБК)'!TT_4319005_437519_4319065</vt:lpstr>
      <vt:lpstr>'0503117 (Недетализированные КБК'!TT_4319005_437519_4319065</vt:lpstr>
      <vt:lpstr>'0503117 (Детализированные КБК)'!TT_4319005_437521_4319065</vt:lpstr>
      <vt:lpstr>'0503117 (Недетализированные КБК'!TT_4319005_437521_4319065</vt:lpstr>
      <vt:lpstr>'0503117 (Детализированные КБК)'!TT_4319005_437523_4319065</vt:lpstr>
      <vt:lpstr>'0503117 (Недетализированные КБК'!TT_4319005_437523_4319065</vt:lpstr>
      <vt:lpstr>'0503117 (Детализированные КБК)'!TT_4319005_437525_4319065</vt:lpstr>
      <vt:lpstr>'0503117 (Недетализированные КБК'!TT_4319005_437525_4319065</vt:lpstr>
      <vt:lpstr>'0503117 (Детализированные КБК)'!TT_4319005_437527_4319065</vt:lpstr>
      <vt:lpstr>'0503117 (Недетализированные КБК'!TT_4319005_437527_4319065</vt:lpstr>
      <vt:lpstr>'0503117 (Детализированные КБК)'!TT_4319005_437529_4319065</vt:lpstr>
      <vt:lpstr>'0503117 (Недетализированные КБК'!TT_4319005_437529_4319065</vt:lpstr>
      <vt:lpstr>'0503117 (Детализированные КБК)'!TT_4319005_437531_4319065</vt:lpstr>
      <vt:lpstr>'0503117 (Недетализированные КБК'!TT_4319005_437531_4319065</vt:lpstr>
      <vt:lpstr>'0503117 (Детализированные КБК)'!TT_4319005_437532_4319065</vt:lpstr>
      <vt:lpstr>'0503117 (Недетализированные КБК'!TT_4319005_437532_4319065</vt:lpstr>
      <vt:lpstr>'0503117 (Детализированные КБК)'!TT_4319016_441788_4319053</vt:lpstr>
      <vt:lpstr>'0503117 (Недетализированные КБК'!TT_4319016_441788_4319053</vt:lpstr>
      <vt:lpstr>'0503117 (Детализированные КБК)'!TT_4319016_441789_4319053</vt:lpstr>
      <vt:lpstr>'0503117 (Недетализированные КБК'!TT_4319016_441789_4319053</vt:lpstr>
      <vt:lpstr>'0503117 (Детализированные КБК)'!TT_4319016_441790_4319053</vt:lpstr>
      <vt:lpstr>'0503117 (Недетализированные КБК'!TT_4319016_441790_4319053</vt:lpstr>
    </vt:vector>
  </TitlesOfParts>
  <Company>Финансовый отдел Администрации Веселовского района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</dc:creator>
  <cp:lastModifiedBy>Elena</cp:lastModifiedBy>
  <cp:lastPrinted>2019-11-08T12:19:09Z</cp:lastPrinted>
  <dcterms:created xsi:type="dcterms:W3CDTF">2019-11-08T11:07:34Z</dcterms:created>
  <dcterms:modified xsi:type="dcterms:W3CDTF">2019-11-08T12:21:39Z</dcterms:modified>
</cp:coreProperties>
</file>